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04-1_財政\03_予算・決算等\08財政状況一覧表等\01財政状況資料集\R05決算\08HP掲載用\HP掲載データ\"/>
    </mc:Choice>
  </mc:AlternateContent>
  <xr:revisionPtr revIDLastSave="0" documentId="13_ncr:1_{4B4575A2-D481-4D4A-8218-B64A3B3A793B}" xr6:coauthVersionLast="47" xr6:coauthVersionMax="47" xr10:uidLastSave="{00000000-0000-0000-0000-000000000000}"/>
  <bookViews>
    <workbookView xWindow="710" yWindow="1520" windowWidth="18490" windowHeight="74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C39" i="10"/>
  <c r="BE38" i="10"/>
  <c r="AM38" i="10"/>
  <c r="C38" i="10"/>
  <c r="BE37" i="10"/>
  <c r="AM37" i="10"/>
  <c r="C37"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U36" i="10" s="1"/>
  <c r="U37" i="10" s="1"/>
  <c r="U38" i="10" s="1"/>
  <c r="U39" i="10" s="1"/>
  <c r="AM34" i="10" l="1"/>
  <c r="AM35" i="10" s="1"/>
  <c r="BE34" i="10"/>
  <c r="BW34" i="10" s="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<sst xmlns="http://schemas.openxmlformats.org/spreadsheetml/2006/main" count="1162" uniqueCount="593">
  <si>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</si>
  <si>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</si>
  <si>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</si>
  <si>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</si>
  <si>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</si>
  <si>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</si>
  <si>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</si>
  <si>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</si>
  <si>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</si>
  <si>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</si>
  <si>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</si>
  <si>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</si>
  <si>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</si>
  <si>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</si>
  <si>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</si>
  <si>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</si>
  <si>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</si>
  <si>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</si>
  <si>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</si>
  <si>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</si>
  <si>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</si>
  <si>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</si>
  <si>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</si>
  <si>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</si>
  <si>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</si>
  <si>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</si>
  <si>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</si>
  <si>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</si>
  <si>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</si>
  <si>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</si>
  <si>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</si>
  <si>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</si>
  <si>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</si>
  <si>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</si>
  <si>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</si>
  <si>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</si>
  <si>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</si>
  <si>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</si>
  <si>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</si>
  <si>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</si>
  <si>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</si>
  <si>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</si>
  <si>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</si>
  <si>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</si>
  <si>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</si>
  <si>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</si>
  <si>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</si>
  <si>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</si>
  <si>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</si>
  <si>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</si>
  <si>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</si>
  <si>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</si>
  <si>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</si>
  <si>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</si>
  <si>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</si>
  <si>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</si>
  <si>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</si>
  <si>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</si>
  <si>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</si>
  <si>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</si>
  <si>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</si>
  <si>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</si>
  <si>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</si>
  <si>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</si>
  <si>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</si>
  <si>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</si>
  <si>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</si>
  <si>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</si>
  <si>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</si>
  <si>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</si>
  <si>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</si>
  <si>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</si>
  <si>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</si>
  <si>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</si>
  <si>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</si>
  <si>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</si>
  <si>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</si>
  <si>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</si>
  <si>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</si>
  <si>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</si>
  <si>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</si>
  <si>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</si>
  <si>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</si>
  <si>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</si>
  <si>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</si>
  <si>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</si>
  <si>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</si>
  <si>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</si>
  <si>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</si>
  <si>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</si>
  <si>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</si>
  <si>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</si>
  <si>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</si>
  <si>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</si>
  <si>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さぬき市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</si>
  <si>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</si>
  <si>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</si>
  <si>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</si>
  <si>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</si>
  <si>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</si>
  <si>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</si>
  <si>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</si>
  <si>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</si>
  <si>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</si>
  <si>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</si>
  <si>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</si>
  <si>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</si>
  <si>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</si>
  <si>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</si>
  <si>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</si>
  <si>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</si>
  <si>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</si>
  <si>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</si>
  <si>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</si>
  <si>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</si>
  <si>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</si>
  <si>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</si>
  <si>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</si>
  <si>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</si>
  <si>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</si>
  <si>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</si>
  <si>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</si>
  <si>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</si>
  <si>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</si>
  <si>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</si>
  <si>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</si>
  <si>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</si>
  <si>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</si>
  <si>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</si>
  <si>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</si>
  <si>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</si>
  <si>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</si>
  <si>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</si>
  <si>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</si>
  <si>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</si>
  <si>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</si>
  <si>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</si>
  <si>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</si>
  <si>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</si>
  <si>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</si>
  <si>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</si>
  <si>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</si>
  <si>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</si>
  <si>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</si>
  <si>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</si>
  <si>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</si>
  <si>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</si>
  <si>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</si>
  <si>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</si>
  <si>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</si>
  <si>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</si>
  <si>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</si>
  <si>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</si>
  <si>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</si>
  <si>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</si>
  <si>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</si>
  <si>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</si>
  <si>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</si>
  <si>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</si>
  <si>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</si>
  <si>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</si>
  <si>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</si>
  <si>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</si>
  <si>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</si>
  <si>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</si>
  <si>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</si>
  <si>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</si>
  <si>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</si>
  <si>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</si>
  <si>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</si>
  <si>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</si>
  <si>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</si>
  <si>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</si>
  <si>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</si>
  <si>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</si>
  <si>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</si>
  <si>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</si>
  <si>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</si>
  <si>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</si>
  <si>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</si>
  <si>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</si>
  <si>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</si>
  <si>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</si>
  <si>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</si>
  <si>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</si>
  <si>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</si>
  <si>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</si>
  <si>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</si>
  <si>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</si>
  <si>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</si>
  <si>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</si>
  <si>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</si>
  <si>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</si>
  <si>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</si>
  <si>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</si>
  <si>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</si>
  <si>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</si>
  <si>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</si>
  <si>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</si>
  <si>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</si>
  <si>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</si>
  <si>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</si>
  <si>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</si>
  <si>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香川県さぬき市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</si>
  <si>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</si>
  <si>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</si>
  <si>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</si>
  <si>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</si>
  <si>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</si>
  <si>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</si>
  <si>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</si>
  <si>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</si>
  <si>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</si>
  <si>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</si>
  <si>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</si>
  <si>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</si>
  <si>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</si>
  <si>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</si>
  <si>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</si>
  <si>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</si>
  <si>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</si>
  <si>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</si>
  <si>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</si>
  <si>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</si>
  <si>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</si>
  <si>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</si>
  <si>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</si>
  <si>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</si>
  <si>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</si>
  <si>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</si>
  <si>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</si>
  <si>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</si>
  <si>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</si>
  <si>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</si>
  <si>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</si>
  <si>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</si>
  <si>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</si>
  <si>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</si>
  <si>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</si>
  <si>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</si>
  <si>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</si>
  <si>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</si>
  <si>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</si>
  <si>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</si>
  <si>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</si>
  <si>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</si>
  <si>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</si>
  <si>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</si>
  <si>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</si>
  <si>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</si>
  <si>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</si>
  <si>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</si>
  <si>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</si>
  <si>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</si>
  <si>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</si>
  <si>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</si>
  <si>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</si>
  <si>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</si>
  <si>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</si>
  <si>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</si>
  <si>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</si>
  <si>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</si>
  <si>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</si>
  <si>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</si>
  <si>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</si>
  <si>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</si>
  <si>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</si>
  <si>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</si>
  <si>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</si>
  <si>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</si>
  <si>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</si>
  <si>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</si>
  <si>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</si>
  <si>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</si>
  <si>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</si>
  <si>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</si>
  <si>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</si>
  <si>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</si>
  <si>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</si>
  <si>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</si>
  <si>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</si>
  <si>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</si>
  <si>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</si>
  <si>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</si>
  <si>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</si>
  <si>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</si>
  <si>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</si>
  <si>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</si>
  <si>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</si>
  <si>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</si>
  <si>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</si>
  <si>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</si>
  <si>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</si>
  <si>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</si>
  <si>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</si>
  <si>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</si>
  <si>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</si>
  <si>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</si>
  <si>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</si>
  <si>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</si>
  <si>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</si>
  <si>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</si>
  <si>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</si>
  <si>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</si>
  <si>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</si>
  <si>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</si>
  <si>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</si>
  <si>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</si>
  <si>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</si>
  <si>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</si>
  <si>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</si>
  <si>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</si>
  <si>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</si>
  <si>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</si>
  <si>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</si>
  <si>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</si>
  <si>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</si>
  <si>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</si>
  <si>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</si>
  <si>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</si>
  <si>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</si>
  <si>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</si>
  <si>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</si>
  <si>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</si>
  <si>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</si>
  <si>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</si>
  <si>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</si>
  <si>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</si>
  <si>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</si>
  <si>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</si>
  <si>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</si>
  <si>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</si>
  <si>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</si>
  <si>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</si>
  <si>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</si>
  <si>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</si>
  <si>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</si>
  <si>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</si>
  <si>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</si>
  <si>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</si>
  <si>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</si>
  <si>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</si>
  <si>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</si>
  <si>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</si>
  <si>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</si>
  <si>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</si>
  <si>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</si>
  <si>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</si>
  <si>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</si>
  <si>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</si>
  <si>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</si>
  <si>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</si>
  <si>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</si>
  <si>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</si>
  <si>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香川県さぬき市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</si>
  <si>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</si>
  <si>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</si>
  <si>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</si>
  <si>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</si>
  <si>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</si>
  <si>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</si>
  <si>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</si>
  <si>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</si>
  <si>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</si>
  <si>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</si>
  <si>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</si>
  <si>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</si>
  <si>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</si>
  <si>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</si>
  <si>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</si>
  <si>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</si>
  <si>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</si>
  <si>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</si>
  <si>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</si>
  <si>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</si>
  <si>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共通商品券発行事業特別会計</t>
    <phoneticPr fontId="5"/>
  </si>
  <si>
    <t>建設残土処分場事業特別会計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</si>
  <si>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</si>
  <si>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</si>
  <si>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</si>
  <si>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</si>
  <si>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</si>
  <si>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</si>
  <si>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</si>
  <si>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</si>
  <si>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</si>
  <si>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</si>
  <si>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</si>
  <si>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</si>
  <si>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</si>
  <si>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</si>
  <si>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</si>
  <si>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</si>
  <si>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</si>
  <si>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多和診療所事業特別会計</t>
    <phoneticPr fontId="5"/>
  </si>
  <si>
    <t>津田診療所事業特別会計</t>
    <phoneticPr fontId="5"/>
  </si>
  <si>
    <t>病院事業会計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</si>
  <si>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</si>
  <si>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</si>
  <si>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</si>
  <si>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</si>
  <si>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</si>
  <si>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</si>
  <si>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</si>
  <si>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</si>
  <si>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</si>
  <si>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</si>
  <si>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</si>
  <si>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</si>
  <si>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</si>
  <si>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</si>
  <si>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</si>
  <si>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</si>
  <si>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</si>
  <si>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</si>
  <si>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</si>
  <si>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</si>
  <si>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</si>
  <si>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</si>
  <si>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</si>
  <si>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</si>
  <si>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</si>
  <si>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</si>
  <si>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</si>
  <si>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</si>
  <si>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</si>
  <si>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</si>
  <si>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</si>
  <si>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</si>
  <si>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</si>
  <si>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</si>
  <si>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</si>
  <si>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</si>
  <si>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</si>
  <si>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</si>
  <si>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</si>
  <si>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</si>
  <si>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</si>
  <si>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</si>
  <si>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</si>
  <si>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</si>
  <si>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</si>
  <si>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</si>
  <si>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</si>
  <si>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</si>
  <si>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</si>
  <si>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</si>
  <si>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</si>
  <si>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</si>
  <si>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</si>
  <si>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</si>
  <si>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</si>
  <si>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</si>
  <si>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</si>
  <si>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</si>
  <si>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</si>
  <si>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</si>
  <si>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</si>
  <si>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</si>
  <si>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</si>
  <si>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</si>
  <si>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</si>
  <si>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</si>
  <si>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</si>
  <si>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</si>
  <si>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</si>
  <si>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</si>
  <si>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</si>
  <si>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</si>
  <si>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</si>
  <si>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</si>
  <si>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</si>
  <si>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</si>
  <si>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</si>
  <si>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</si>
  <si>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</si>
  <si>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</si>
  <si>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</si>
  <si>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</si>
  <si>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</si>
  <si>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</si>
  <si>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</si>
  <si>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</si>
  <si>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</si>
  <si>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</si>
  <si>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</si>
  <si>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</si>
  <si>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</si>
  <si>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</si>
  <si>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</si>
  <si>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</si>
  <si>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</si>
  <si>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</si>
  <si>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</si>
  <si>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</si>
  <si>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</si>
  <si>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</si>
  <si>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</si>
  <si>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</si>
  <si>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</si>
  <si>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</si>
  <si>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</si>
  <si>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</si>
  <si>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</si>
  <si>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</si>
  <si>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</si>
  <si>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</si>
  <si>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</si>
  <si>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</si>
  <si>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</si>
  <si>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</si>
  <si>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</si>
  <si>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</si>
  <si>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</si>
  <si>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</si>
  <si>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</si>
  <si>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</si>
  <si>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</si>
  <si>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</si>
  <si>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</si>
  <si>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</si>
  <si>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</si>
  <si>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</si>
  <si>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</si>
  <si>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</si>
  <si>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</si>
  <si>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</si>
  <si>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</si>
  <si>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</si>
  <si>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</si>
  <si>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</si>
  <si>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</si>
  <si>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</si>
  <si>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</si>
  <si>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</si>
  <si>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</si>
  <si>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1.16</t>
  </si>
  <si>
    <t>▲ 4.21</t>
  </si>
  <si>
    <t>▲ 3.60</t>
  </si>
  <si>
    <t>▲ 2.22</t>
  </si>
  <si>
    <t>病院事業会計</t>
  </si>
  <si>
    <t>一般会計</t>
  </si>
  <si>
    <t>介護保険事業特別会計</t>
  </si>
  <si>
    <t>国民健康保険事業特別会計</t>
  </si>
  <si>
    <t>下水道事業会計</t>
  </si>
  <si>
    <t>介護サービス事業特別会計</t>
  </si>
  <si>
    <t>共通商品券発行事業特別会計</t>
  </si>
  <si>
    <t>津田診療所事業特別会計</t>
  </si>
  <si>
    <t>その他会計（赤字）</t>
  </si>
  <si>
    <t>その他会計（黒字）</t>
  </si>
  <si>
    <t>R01</t>
    <phoneticPr fontId="5"/>
  </si>
  <si>
    <t>R02</t>
    <phoneticPr fontId="5"/>
  </si>
  <si>
    <t>R03</t>
    <phoneticPr fontId="5"/>
  </si>
  <si>
    <t>R04</t>
    <phoneticPr fontId="5"/>
  </si>
  <si>
    <t>R05</t>
    <phoneticPr fontId="5"/>
  </si>
  <si>
    <t>-</t>
    <phoneticPr fontId="2"/>
  </si>
  <si>
    <t>大川広域行政組合（一般会計）</t>
    <rPh sb="0" eb="2">
      <t>オオカワ</t>
    </rPh>
    <rPh sb="2" eb="4">
      <t>コウイキ</t>
    </rPh>
    <rPh sb="4" eb="6">
      <t>ギョウセイ</t>
    </rPh>
    <rPh sb="6" eb="8">
      <t>クミアイ</t>
    </rPh>
    <rPh sb="9" eb="11">
      <t>イッパン</t>
    </rPh>
    <rPh sb="11" eb="13">
      <t>カイケイ</t>
    </rPh>
    <phoneticPr fontId="2"/>
  </si>
  <si>
    <t>大川広域行政組合（介護サービス事業）</t>
    <rPh sb="0" eb="2">
      <t>オオカワ</t>
    </rPh>
    <rPh sb="2" eb="4">
      <t>コウイキ</t>
    </rPh>
    <rPh sb="4" eb="6">
      <t>ギョウセイ</t>
    </rPh>
    <rPh sb="6" eb="8">
      <t>クミアイ</t>
    </rPh>
    <rPh sb="9" eb="11">
      <t>カイゴ</t>
    </rPh>
    <rPh sb="15" eb="17">
      <t>ジギョウ</t>
    </rPh>
    <phoneticPr fontId="2"/>
  </si>
  <si>
    <t>香川県東部清掃施設組合</t>
    <rPh sb="0" eb="3">
      <t>カガワケン</t>
    </rPh>
    <rPh sb="3" eb="5">
      <t>トウブ</t>
    </rPh>
    <rPh sb="5" eb="7">
      <t>セイソウ</t>
    </rPh>
    <rPh sb="7" eb="9">
      <t>シセツ</t>
    </rPh>
    <rPh sb="9" eb="11">
      <t>クミアイ</t>
    </rPh>
    <phoneticPr fontId="2"/>
  </si>
  <si>
    <t>三木・長尾葬斎組合</t>
    <rPh sb="0" eb="2">
      <t>ミキ</t>
    </rPh>
    <rPh sb="3" eb="5">
      <t>ナガオ</t>
    </rPh>
    <rPh sb="5" eb="6">
      <t>ソウ</t>
    </rPh>
    <rPh sb="6" eb="7">
      <t>ヒトシ</t>
    </rPh>
    <rPh sb="7" eb="9">
      <t>クミアイ</t>
    </rPh>
    <phoneticPr fontId="2"/>
  </si>
  <si>
    <t>香川県市町総合事務組合</t>
    <rPh sb="0" eb="3">
      <t>カガワケン</t>
    </rPh>
    <rPh sb="3" eb="5">
      <t>シチョウ</t>
    </rPh>
    <rPh sb="5" eb="7">
      <t>ソウゴウ</t>
    </rPh>
    <rPh sb="7" eb="9">
      <t>ジム</t>
    </rPh>
    <rPh sb="9" eb="11">
      <t>クミアイ</t>
    </rPh>
    <phoneticPr fontId="2"/>
  </si>
  <si>
    <t>香川県後期高齢者医療広域連合（一般会計）</t>
    <rPh sb="0" eb="3">
      <t>カガワケン</t>
    </rPh>
    <rPh sb="3" eb="5">
      <t>コウキ</t>
    </rPh>
    <rPh sb="5" eb="8">
      <t>コウレイシャ</t>
    </rPh>
    <rPh sb="8" eb="10">
      <t>イリョウ</t>
    </rPh>
    <rPh sb="10" eb="12">
      <t>コウイキ</t>
    </rPh>
    <rPh sb="12" eb="14">
      <t>レンゴウ</t>
    </rPh>
    <rPh sb="15" eb="17">
      <t>イッパン</t>
    </rPh>
    <rPh sb="17" eb="19">
      <t>カイケイ</t>
    </rPh>
    <phoneticPr fontId="2"/>
  </si>
  <si>
    <t>香川県後期高齢者医療広域連合（後期高齢者医療事業）</t>
    <rPh sb="0" eb="3">
      <t>カガワケン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phoneticPr fontId="2"/>
  </si>
  <si>
    <t>さぬき市・三木町山林組合</t>
    <rPh sb="3" eb="4">
      <t>シ</t>
    </rPh>
    <rPh sb="5" eb="7">
      <t>ミキ</t>
    </rPh>
    <rPh sb="7" eb="8">
      <t>チョウ</t>
    </rPh>
    <rPh sb="8" eb="10">
      <t>サンリン</t>
    </rPh>
    <rPh sb="10" eb="12">
      <t>クミアイ</t>
    </rPh>
    <phoneticPr fontId="2"/>
  </si>
  <si>
    <t>東かがわ市外一市一町組合</t>
    <rPh sb="0" eb="1">
      <t>ヒガシ</t>
    </rPh>
    <rPh sb="4" eb="5">
      <t>シ</t>
    </rPh>
    <rPh sb="5" eb="6">
      <t>ホカ</t>
    </rPh>
    <rPh sb="6" eb="8">
      <t>イッシ</t>
    </rPh>
    <rPh sb="8" eb="10">
      <t>イッチョウ</t>
    </rPh>
    <rPh sb="10" eb="12">
      <t>クミアイ</t>
    </rPh>
    <phoneticPr fontId="2"/>
  </si>
  <si>
    <t>香川県広域水道企業団（水道事業）</t>
    <rPh sb="0" eb="2">
      <t>カガワ</t>
    </rPh>
    <rPh sb="2" eb="3">
      <t>ケン</t>
    </rPh>
    <rPh sb="3" eb="5">
      <t>コウイキ</t>
    </rPh>
    <rPh sb="5" eb="7">
      <t>スイドウ</t>
    </rPh>
    <rPh sb="7" eb="9">
      <t>キギョウ</t>
    </rPh>
    <rPh sb="9" eb="10">
      <t>ダン</t>
    </rPh>
    <rPh sb="11" eb="13">
      <t>スイドウ</t>
    </rPh>
    <rPh sb="13" eb="15">
      <t>ジギョウ</t>
    </rPh>
    <phoneticPr fontId="2"/>
  </si>
  <si>
    <t>香川県広域水道企業団（工業用水道事業）</t>
    <rPh sb="0" eb="2">
      <t>カガワ</t>
    </rPh>
    <rPh sb="2" eb="3">
      <t>ケン</t>
    </rPh>
    <rPh sb="3" eb="5">
      <t>コウイキ</t>
    </rPh>
    <rPh sb="5" eb="7">
      <t>スイドウ</t>
    </rPh>
    <rPh sb="7" eb="9">
      <t>キギョウ</t>
    </rPh>
    <rPh sb="9" eb="10">
      <t>ダン</t>
    </rPh>
    <rPh sb="11" eb="14">
      <t>コウギョウヨウ</t>
    </rPh>
    <rPh sb="14" eb="16">
      <t>スイドウ</t>
    </rPh>
    <rPh sb="16" eb="18">
      <t>ジギョウ</t>
    </rPh>
    <phoneticPr fontId="2"/>
  </si>
  <si>
    <t>法適用企業</t>
    <rPh sb="0" eb="1">
      <t>ホウ</t>
    </rPh>
    <rPh sb="1" eb="3">
      <t>テキヨウ</t>
    </rPh>
    <rPh sb="3" eb="5">
      <t>キギョウ</t>
    </rPh>
    <phoneticPr fontId="2"/>
  </si>
  <si>
    <t>法適用企業</t>
  </si>
  <si>
    <t>さぬき市土地開発公社</t>
    <rPh sb="3" eb="4">
      <t>シ</t>
    </rPh>
    <rPh sb="4" eb="6">
      <t>トチ</t>
    </rPh>
    <rPh sb="6" eb="8">
      <t>カイハツ</t>
    </rPh>
    <rPh sb="8" eb="10">
      <t>コウシャ</t>
    </rPh>
    <phoneticPr fontId="10"/>
  </si>
  <si>
    <t>（株）香川県東部流通センター</t>
    <rPh sb="1" eb="2">
      <t>カブ</t>
    </rPh>
    <rPh sb="3" eb="6">
      <t>カガワケン</t>
    </rPh>
    <rPh sb="6" eb="8">
      <t>トウブ</t>
    </rPh>
    <rPh sb="8" eb="10">
      <t>リュウツウ</t>
    </rPh>
    <phoneticPr fontId="10"/>
  </si>
  <si>
    <t>（株）さぬき市SA公社</t>
    <rPh sb="1" eb="2">
      <t>カブ</t>
    </rPh>
    <rPh sb="6" eb="7">
      <t>シ</t>
    </rPh>
    <rPh sb="9" eb="11">
      <t>コウシャ</t>
    </rPh>
    <phoneticPr fontId="10"/>
  </si>
  <si>
    <t>（公財）エレキテル尾崎財団</t>
    <rPh sb="1" eb="2">
      <t>コウ</t>
    </rPh>
    <rPh sb="2" eb="3">
      <t>ザイ</t>
    </rPh>
    <rPh sb="9" eb="11">
      <t>オザキ</t>
    </rPh>
    <rPh sb="11" eb="13">
      <t>ザイダン</t>
    </rPh>
    <phoneticPr fontId="10"/>
  </si>
  <si>
    <t>（公財）志度町体育振興会</t>
    <rPh sb="1" eb="2">
      <t>コウ</t>
    </rPh>
    <rPh sb="2" eb="3">
      <t>ザイ</t>
    </rPh>
    <rPh sb="4" eb="7">
      <t>シドチョウ</t>
    </rPh>
    <rPh sb="7" eb="9">
      <t>タイイク</t>
    </rPh>
    <rPh sb="9" eb="12">
      <t>シンコウカイ</t>
    </rPh>
    <phoneticPr fontId="10"/>
  </si>
  <si>
    <t>（公財）さぬき市文化振興財団</t>
    <rPh sb="1" eb="2">
      <t>コウ</t>
    </rPh>
    <rPh sb="2" eb="3">
      <t>ザイ</t>
    </rPh>
    <rPh sb="7" eb="8">
      <t>シ</t>
    </rPh>
    <rPh sb="8" eb="10">
      <t>ブンカ</t>
    </rPh>
    <rPh sb="10" eb="12">
      <t>シンコウ</t>
    </rPh>
    <rPh sb="12" eb="14">
      <t>ザイダン</t>
    </rPh>
    <phoneticPr fontId="10"/>
  </si>
  <si>
    <t>○</t>
    <phoneticPr fontId="2"/>
  </si>
  <si>
    <t>▲0</t>
  </si>
  <si>
    <t>まちづくり基金</t>
    <rPh sb="5" eb="7">
      <t>キキン</t>
    </rPh>
    <phoneticPr fontId="5"/>
  </si>
  <si>
    <t>振興基金</t>
    <rPh sb="0" eb="4">
      <t>シンコウキキン</t>
    </rPh>
    <phoneticPr fontId="2"/>
  </si>
  <si>
    <t>防災基金</t>
    <rPh sb="0" eb="4">
      <t>ボウサイキキン</t>
    </rPh>
    <phoneticPr fontId="2"/>
  </si>
  <si>
    <t>地域福祉基金</t>
    <rPh sb="0" eb="2">
      <t>チイキ</t>
    </rPh>
    <rPh sb="2" eb="6">
      <t>フクシキキン</t>
    </rPh>
    <phoneticPr fontId="2"/>
  </si>
  <si>
    <t>教育文化振興基金</t>
    <rPh sb="0" eb="4">
      <t>キョウイクブンカ</t>
    </rPh>
    <rPh sb="4" eb="8">
      <t>シンコウキキン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</si>
  <si>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</si>
  <si>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</si>
  <si>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</si>
  <si>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</si>
  <si>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</si>
  <si>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と比較して高いものの、将来負担比率は低くなっている。当市は、合併以前から道路や社会資本整備に積極的に取組んできたため公債費負担が大きい状況にあるが、合併以後は交付税算入の大きい合併特例債の活用や普通建設事業の抑制により、実質公債費比率は改善基調にある。令和４年度については、令和２年度より下水道事業が法適用企業会計へ移行したことに伴って、地方債の償還の財源に充てたと認められる繰出金が減少したことにより、実質公債費比率が大幅に低下したが、令和５年度は長尾小学校改築工事や新開ポンプ場改良工事等の実施により、実質公債費比率が前年度と比べ増加した。引き続き、計画的に投資事業を実施し健全な財政運営に努める。</t>
    <rPh sb="222" eb="223">
      <t>オオ</t>
    </rPh>
    <rPh sb="223" eb="224">
      <t>ハバ</t>
    </rPh>
    <rPh sb="231" eb="233">
      <t>レイワ</t>
    </rPh>
    <rPh sb="234" eb="236">
      <t>ネンド</t>
    </rPh>
    <rPh sb="237" eb="242">
      <t>ナガオショウガッコウ</t>
    </rPh>
    <rPh sb="242" eb="246">
      <t>カイチクコウジ</t>
    </rPh>
    <rPh sb="247" eb="249">
      <t>シンカイ</t>
    </rPh>
    <rPh sb="252" eb="257">
      <t>ジョウカイリョウコウジ</t>
    </rPh>
    <rPh sb="257" eb="258">
      <t>ナド</t>
    </rPh>
    <rPh sb="259" eb="261">
      <t>ジッシ</t>
    </rPh>
    <rPh sb="265" eb="270">
      <t>ジッシツコウサイヒ</t>
    </rPh>
    <rPh sb="270" eb="272">
      <t>ヒリツ</t>
    </rPh>
    <rPh sb="273" eb="276">
      <t>ゼンネンド</t>
    </rPh>
    <rPh sb="277" eb="278">
      <t>クラ</t>
    </rPh>
    <rPh sb="279" eb="281">
      <t>ゾウカ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</si>
  <si>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</si>
  <si>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</si>
  <si>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</si>
  <si>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は令和４年度までは類似団体内平均値をやや上回っていたものの、令和５年度は、長尾小学校や志度・長尾公民館の整備を実施したため、有形固定資産減価償却率は前年度と比べ減少し、類似団体内平均値を下回っている。
将来負担比率は、新規地方債借入の抑制、下水道使用料改定及び職員数削減による退職手当負担の減少等の結果、平成２６年度から０％を下回っている。</t>
    <rPh sb="66" eb="68">
      <t>ジッシ</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</si>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</sst>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xf numFmtId="0" fontId="40"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1"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6" borderId="38" xfId="12" applyFont="1" applyFill="1" applyBorder="1" applyAlignment="1">
      <alignment horizontal="left"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00000000-0005-0000-0000-000009000000}"/>
    <cellStyle name="標準 6" xfId="8"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D614067C-B0B8-4297-AF76-E3A85EA2B46A}"/>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71279</c:v>
                </c:pt>
                <c:pt idx="3">
                  <c:v>74994</c:v>
                </c:pt>
                <c:pt idx="4">
                  <c:v>71849</c:v>
                </c:pt>
              </c:numCache>
            </c:numRef>
          </c:val>
          <c:smooth val="0"/>
          <c:extLst>
            <c:ext xmlns:c16="http://schemas.microsoft.com/office/drawing/2014/chart" uri="{C3380CC4-5D6E-409C-BE32-E72D297353CC}">
              <c16:uniqueId val="{00000000-1B91-4C3A-8F68-902CC22451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38095</c:v>
                </c:pt>
                <c:pt idx="1">
                  <c:v>53675</c:v>
                </c:pt>
                <c:pt idx="2">
                  <c:v>53003</c:v>
                </c:pt>
                <c:pt idx="3">
                  <c:v>51899</c:v>
                </c:pt>
                <c:pt idx="4">
                  <c:v>112640</c:v>
                </c:pt>
              </c:numCache>
            </c:numRef>
          </c:val>
          <c:smooth val="0"/>
          <c:extLst>
            <c:ext xmlns:c16="http://schemas.microsoft.com/office/drawing/2014/chart" uri="{C3380CC4-5D6E-409C-BE32-E72D297353CC}">
              <c16:uniqueId val="{00000001-1B91-4C3A-8F68-902CC22451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6.43</c:v>
                </c:pt>
                <c:pt idx="1">
                  <c:v>5.64</c:v>
                </c:pt>
                <c:pt idx="2">
                  <c:v>7.65</c:v>
                </c:pt>
                <c:pt idx="3">
                  <c:v>4.8499999999999996</c:v>
                </c:pt>
                <c:pt idx="4">
                  <c:v>3.38</c:v>
                </c:pt>
              </c:numCache>
            </c:numRef>
          </c:val>
          <c:extLst>
            <c:ext xmlns:c16="http://schemas.microsoft.com/office/drawing/2014/chart" uri="{C3380CC4-5D6E-409C-BE32-E72D297353CC}">
              <c16:uniqueId val="{00000000-5012-43E0-B37A-E38CC8A4C62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46.65</c:v>
                </c:pt>
                <c:pt idx="1">
                  <c:v>41.77</c:v>
                </c:pt>
                <c:pt idx="2">
                  <c:v>39.97</c:v>
                </c:pt>
                <c:pt idx="3">
                  <c:v>40.93</c:v>
                </c:pt>
                <c:pt idx="4">
                  <c:v>39.97</c:v>
                </c:pt>
              </c:numCache>
            </c:numRef>
          </c:val>
          <c:extLst>
            <c:ext xmlns:c16="http://schemas.microsoft.com/office/drawing/2014/chart" uri="{C3380CC4-5D6E-409C-BE32-E72D297353CC}">
              <c16:uniqueId val="{00000001-5012-43E0-B37A-E38CC8A4C62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-1.1599999999999999</c:v>
                </c:pt>
                <c:pt idx="1">
                  <c:v>-4.21</c:v>
                </c:pt>
                <c:pt idx="2">
                  <c:v>1.61</c:v>
                </c:pt>
                <c:pt idx="3">
                  <c:v>-3.6</c:v>
                </c:pt>
                <c:pt idx="4">
                  <c:v>-2.2200000000000002</c:v>
                </c:pt>
              </c:numCache>
            </c:numRef>
          </c:val>
          <c:smooth val="0"/>
          <c:extLst>
            <c:ext xmlns:c16="http://schemas.microsoft.com/office/drawing/2014/chart" uri="{C3380CC4-5D6E-409C-BE32-E72D297353CC}">
              <c16:uniqueId val="{00000002-5012-43E0-B37A-E38CC8A4C62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2.96</c:v>
                </c:pt>
                <c:pt idx="2">
                  <c:v>#N/A</c:v>
                </c:pt>
                <c:pt idx="3">
                  <c:v>0.57999999999999996</c:v>
                </c:pt>
                <c:pt idx="4">
                  <c:v>#N/A</c:v>
                </c:pt>
                <c:pt idx="5">
                  <c:v>0.06</c:v>
                </c:pt>
                <c:pt idx="6">
                  <c:v>#N/A</c:v>
                </c:pt>
                <c:pt idx="7">
                  <c:v>7.0000000000000007E-2</c:v>
                </c:pt>
                <c:pt idx="8">
                  <c:v>#N/A</c:v>
                </c:pt>
                <c:pt idx="9">
                  <c:v>0.01</c:v>
                </c:pt>
              </c:numCache>
            </c:numRef>
          </c:val>
          <c:extLst>
            <c:ext xmlns:c16="http://schemas.microsoft.com/office/drawing/2014/chart" uri="{C3380CC4-5D6E-409C-BE32-E72D297353CC}">
              <c16:uniqueId val="{00000000-43B3-4AF0-A23A-10939430EE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3B3-4AF0-A23A-10939430EEB4}"/>
            </c:ext>
          </c:extLst>
        </c:ser>
        <c:ser>
          <c:idx val="2"/>
          <c:order val="2"/>
          <c:tx>
            <c:strRef>
              <c:f>データシート!$A$29</c:f>
              <c:strCache>
                <c:ptCount val="1"/>
                <c:pt idx="0">
                  <c:v>津田診療所事業特別会計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0.2</c:v>
                </c:pt>
                <c:pt idx="6">
                  <c:v>#N/A</c:v>
                </c:pt>
                <c:pt idx="7">
                  <c:v>0.14000000000000001</c:v>
                </c:pt>
                <c:pt idx="8">
                  <c:v>#N/A</c:v>
                </c:pt>
                <c:pt idx="9">
                  <c:v>0.09</c:v>
                </c:pt>
              </c:numCache>
            </c:numRef>
          </c:val>
          <c:extLst>
            <c:ext xmlns:c16="http://schemas.microsoft.com/office/drawing/2014/chart" uri="{C3380CC4-5D6E-409C-BE32-E72D297353CC}">
              <c16:uniqueId val="{00000002-43B3-4AF0-A23A-10939430EEB4}"/>
            </c:ext>
          </c:extLst>
        </c:ser>
        <c:ser>
          <c:idx val="3"/>
          <c:order val="3"/>
          <c:tx>
            <c:strRef>
              <c:f>データシート!$A$30</c:f>
              <c:strCache>
                <c:ptCount val="1"/>
                <c:pt idx="0">
                  <c:v>共通商品券発行事業特別会計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c:v>
                </c:pt>
                <c:pt idx="2">
                  <c:v>#N/A</c:v>
                </c:pt>
                <c:pt idx="3">
                  <c:v>0.1</c:v>
                </c:pt>
                <c:pt idx="4">
                  <c:v>#N/A</c:v>
                </c:pt>
                <c:pt idx="5">
                  <c:v>0.13</c:v>
                </c:pt>
                <c:pt idx="6">
                  <c:v>#N/A</c:v>
                </c:pt>
                <c:pt idx="7">
                  <c:v>0.13</c:v>
                </c:pt>
                <c:pt idx="8">
                  <c:v>#N/A</c:v>
                </c:pt>
                <c:pt idx="9">
                  <c:v>0.12</c:v>
                </c:pt>
              </c:numCache>
            </c:numRef>
          </c:val>
          <c:extLst>
            <c:ext xmlns:c16="http://schemas.microsoft.com/office/drawing/2014/chart" uri="{C3380CC4-5D6E-409C-BE32-E72D297353CC}">
              <c16:uniqueId val="{00000003-43B3-4AF0-A23A-10939430EEB4}"/>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0.14000000000000001</c:v>
                </c:pt>
                <c:pt idx="4">
                  <c:v>#N/A</c:v>
                </c:pt>
                <c:pt idx="5">
                  <c:v>0.14000000000000001</c:v>
                </c:pt>
                <c:pt idx="6">
                  <c:v>#N/A</c:v>
                </c:pt>
                <c:pt idx="7">
                  <c:v>0.16</c:v>
                </c:pt>
                <c:pt idx="8">
                  <c:v>#N/A</c:v>
                </c:pt>
                <c:pt idx="9">
                  <c:v>0.16</c:v>
                </c:pt>
              </c:numCache>
            </c:numRef>
          </c:val>
          <c:extLst>
            <c:ext xmlns:c16="http://schemas.microsoft.com/office/drawing/2014/chart" uri="{C3380CC4-5D6E-409C-BE32-E72D297353CC}">
              <c16:uniqueId val="{00000004-43B3-4AF0-A23A-10939430EEB4}"/>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0.39</c:v>
                </c:pt>
                <c:pt idx="4">
                  <c:v>#N/A</c:v>
                </c:pt>
                <c:pt idx="5">
                  <c:v>0.88</c:v>
                </c:pt>
                <c:pt idx="6">
                  <c:v>#N/A</c:v>
                </c:pt>
                <c:pt idx="7">
                  <c:v>1.32</c:v>
                </c:pt>
                <c:pt idx="8">
                  <c:v>#N/A</c:v>
                </c:pt>
                <c:pt idx="9">
                  <c:v>0.32</c:v>
                </c:pt>
              </c:numCache>
            </c:numRef>
          </c:val>
          <c:extLst>
            <c:ext xmlns:c16="http://schemas.microsoft.com/office/drawing/2014/chart" uri="{C3380CC4-5D6E-409C-BE32-E72D297353CC}">
              <c16:uniqueId val="{00000005-43B3-4AF0-A23A-10939430EEB4}"/>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1.84</c:v>
                </c:pt>
                <c:pt idx="2">
                  <c:v>#N/A</c:v>
                </c:pt>
                <c:pt idx="3">
                  <c:v>1.42</c:v>
                </c:pt>
                <c:pt idx="4">
                  <c:v>#N/A</c:v>
                </c:pt>
                <c:pt idx="5">
                  <c:v>1.39</c:v>
                </c:pt>
                <c:pt idx="6">
                  <c:v>#N/A</c:v>
                </c:pt>
                <c:pt idx="7">
                  <c:v>1.26</c:v>
                </c:pt>
                <c:pt idx="8">
                  <c:v>#N/A</c:v>
                </c:pt>
                <c:pt idx="9">
                  <c:v>0.57999999999999996</c:v>
                </c:pt>
              </c:numCache>
            </c:numRef>
          </c:val>
          <c:extLst>
            <c:ext xmlns:c16="http://schemas.microsoft.com/office/drawing/2014/chart" uri="{C3380CC4-5D6E-409C-BE32-E72D297353CC}">
              <c16:uniqueId val="{00000006-43B3-4AF0-A23A-10939430EE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0.48</c:v>
                </c:pt>
                <c:pt idx="2">
                  <c:v>#N/A</c:v>
                </c:pt>
                <c:pt idx="3">
                  <c:v>0.37</c:v>
                </c:pt>
                <c:pt idx="4">
                  <c:v>#N/A</c:v>
                </c:pt>
                <c:pt idx="5">
                  <c:v>0.85</c:v>
                </c:pt>
                <c:pt idx="6">
                  <c:v>#N/A</c:v>
                </c:pt>
                <c:pt idx="7">
                  <c:v>1.6</c:v>
                </c:pt>
                <c:pt idx="8">
                  <c:v>#N/A</c:v>
                </c:pt>
                <c:pt idx="9">
                  <c:v>1.68</c:v>
                </c:pt>
              </c:numCache>
            </c:numRef>
          </c:val>
          <c:extLst>
            <c:ext xmlns:c16="http://schemas.microsoft.com/office/drawing/2014/chart" uri="{C3380CC4-5D6E-409C-BE32-E72D297353CC}">
              <c16:uniqueId val="{00000007-43B3-4AF0-A23A-10939430EE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5.68</c:v>
                </c:pt>
                <c:pt idx="2">
                  <c:v>#N/A</c:v>
                </c:pt>
                <c:pt idx="3">
                  <c:v>4.95</c:v>
                </c:pt>
                <c:pt idx="4">
                  <c:v>#N/A</c:v>
                </c:pt>
                <c:pt idx="5">
                  <c:v>7.45</c:v>
                </c:pt>
                <c:pt idx="6">
                  <c:v>#N/A</c:v>
                </c:pt>
                <c:pt idx="7">
                  <c:v>4.6399999999999997</c:v>
                </c:pt>
                <c:pt idx="8">
                  <c:v>#N/A</c:v>
                </c:pt>
                <c:pt idx="9">
                  <c:v>3.25</c:v>
                </c:pt>
              </c:numCache>
            </c:numRef>
          </c:val>
          <c:extLst>
            <c:ext xmlns:c16="http://schemas.microsoft.com/office/drawing/2014/chart" uri="{C3380CC4-5D6E-409C-BE32-E72D297353CC}">
              <c16:uniqueId val="{00000008-43B3-4AF0-A23A-10939430EEB4}"/>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3.73</c:v>
                </c:pt>
                <c:pt idx="2">
                  <c:v>#N/A</c:v>
                </c:pt>
                <c:pt idx="3">
                  <c:v>6.54</c:v>
                </c:pt>
                <c:pt idx="4">
                  <c:v>#N/A</c:v>
                </c:pt>
                <c:pt idx="5">
                  <c:v>10.75</c:v>
                </c:pt>
                <c:pt idx="6">
                  <c:v>#N/A</c:v>
                </c:pt>
                <c:pt idx="7">
                  <c:v>14.21</c:v>
                </c:pt>
                <c:pt idx="8">
                  <c:v>#N/A</c:v>
                </c:pt>
                <c:pt idx="9">
                  <c:v>9.25</c:v>
                </c:pt>
              </c:numCache>
            </c:numRef>
          </c:val>
          <c:extLst>
            <c:ext xmlns:c16="http://schemas.microsoft.com/office/drawing/2014/chart" uri="{C3380CC4-5D6E-409C-BE32-E72D297353CC}">
              <c16:uniqueId val="{00000009-43B3-4AF0-A23A-10939430EE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3316</c:v>
                </c:pt>
                <c:pt idx="5">
                  <c:v>3306</c:v>
                </c:pt>
                <c:pt idx="8">
                  <c:v>3281</c:v>
                </c:pt>
                <c:pt idx="11">
                  <c:v>3176</c:v>
                </c:pt>
                <c:pt idx="14">
                  <c:v>3108</c:v>
                </c:pt>
              </c:numCache>
            </c:numRef>
          </c:val>
          <c:extLst>
            <c:ext xmlns:c16="http://schemas.microsoft.com/office/drawing/2014/chart" uri="{C3380CC4-5D6E-409C-BE32-E72D297353CC}">
              <c16:uniqueId val="{00000000-156B-40CB-8C5E-FBD0A5C954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6B-40CB-8C5E-FBD0A5C954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3</c:v>
                </c:pt>
                <c:pt idx="6">
                  <c:v>0</c:v>
                </c:pt>
                <c:pt idx="9">
                  <c:v>0</c:v>
                </c:pt>
                <c:pt idx="12">
                  <c:v>0</c:v>
                </c:pt>
              </c:numCache>
            </c:numRef>
          </c:val>
          <c:extLst>
            <c:ext xmlns:c16="http://schemas.microsoft.com/office/drawing/2014/chart" uri="{C3380CC4-5D6E-409C-BE32-E72D297353CC}">
              <c16:uniqueId val="{00000002-156B-40CB-8C5E-FBD0A5C954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71</c:v>
                </c:pt>
                <c:pt idx="3">
                  <c:v>72</c:v>
                </c:pt>
                <c:pt idx="6">
                  <c:v>98</c:v>
                </c:pt>
                <c:pt idx="9">
                  <c:v>97</c:v>
                </c:pt>
                <c:pt idx="12">
                  <c:v>106</c:v>
                </c:pt>
              </c:numCache>
            </c:numRef>
          </c:val>
          <c:extLst>
            <c:ext xmlns:c16="http://schemas.microsoft.com/office/drawing/2014/chart" uri="{C3380CC4-5D6E-409C-BE32-E72D297353CC}">
              <c16:uniqueId val="{00000003-156B-40CB-8C5E-FBD0A5C954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1400</c:v>
                </c:pt>
                <c:pt idx="3">
                  <c:v>1014</c:v>
                </c:pt>
                <c:pt idx="6">
                  <c:v>1031</c:v>
                </c:pt>
                <c:pt idx="9">
                  <c:v>944</c:v>
                </c:pt>
                <c:pt idx="12">
                  <c:v>914</c:v>
                </c:pt>
              </c:numCache>
            </c:numRef>
          </c:val>
          <c:extLst>
            <c:ext xmlns:c16="http://schemas.microsoft.com/office/drawing/2014/chart" uri="{C3380CC4-5D6E-409C-BE32-E72D297353CC}">
              <c16:uniqueId val="{00000004-156B-40CB-8C5E-FBD0A5C954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6B-40CB-8C5E-FBD0A5C954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6B-40CB-8C5E-FBD0A5C954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3574</c:v>
                </c:pt>
                <c:pt idx="3">
                  <c:v>3566</c:v>
                </c:pt>
                <c:pt idx="6">
                  <c:v>3632</c:v>
                </c:pt>
                <c:pt idx="9">
                  <c:v>3624</c:v>
                </c:pt>
                <c:pt idx="12">
                  <c:v>3534</c:v>
                </c:pt>
              </c:numCache>
            </c:numRef>
          </c:val>
          <c:extLst>
            <c:ext xmlns:c16="http://schemas.microsoft.com/office/drawing/2014/chart" uri="{C3380CC4-5D6E-409C-BE32-E72D297353CC}">
              <c16:uniqueId val="{00000007-156B-40CB-8C5E-FBD0A5C954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1736</c:v>
                </c:pt>
                <c:pt idx="2">
                  <c:v>#N/A</c:v>
                </c:pt>
                <c:pt idx="3">
                  <c:v>#N/A</c:v>
                </c:pt>
                <c:pt idx="4">
                  <c:v>1349</c:v>
                </c:pt>
                <c:pt idx="5">
                  <c:v>#N/A</c:v>
                </c:pt>
                <c:pt idx="6">
                  <c:v>#N/A</c:v>
                </c:pt>
                <c:pt idx="7">
                  <c:v>1480</c:v>
                </c:pt>
                <c:pt idx="8">
                  <c:v>#N/A</c:v>
                </c:pt>
                <c:pt idx="9">
                  <c:v>#N/A</c:v>
                </c:pt>
                <c:pt idx="10">
                  <c:v>1489</c:v>
                </c:pt>
                <c:pt idx="11">
                  <c:v>#N/A</c:v>
                </c:pt>
                <c:pt idx="12">
                  <c:v>#N/A</c:v>
                </c:pt>
                <c:pt idx="13">
                  <c:v>1446</c:v>
                </c:pt>
                <c:pt idx="14">
                  <c:v>#N/A</c:v>
                </c:pt>
              </c:numCache>
            </c:numRef>
          </c:val>
          <c:smooth val="0"/>
          <c:extLst>
            <c:ext xmlns:c16="http://schemas.microsoft.com/office/drawing/2014/chart" uri="{C3380CC4-5D6E-409C-BE32-E72D297353CC}">
              <c16:uniqueId val="{00000008-156B-40CB-8C5E-FBD0A5C954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29407</c:v>
                </c:pt>
                <c:pt idx="5">
                  <c:v>27852</c:v>
                </c:pt>
                <c:pt idx="8">
                  <c:v>25892</c:v>
                </c:pt>
                <c:pt idx="11">
                  <c:v>24087</c:v>
                </c:pt>
                <c:pt idx="14">
                  <c:v>22371</c:v>
                </c:pt>
              </c:numCache>
            </c:numRef>
          </c:val>
          <c:extLst>
            <c:ext xmlns:c16="http://schemas.microsoft.com/office/drawing/2014/chart" uri="{C3380CC4-5D6E-409C-BE32-E72D297353CC}">
              <c16:uniqueId val="{00000000-0876-4B2F-A877-F443C9BEB3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259</c:v>
                </c:pt>
                <c:pt idx="5">
                  <c:v>228</c:v>
                </c:pt>
                <c:pt idx="8">
                  <c:v>205</c:v>
                </c:pt>
                <c:pt idx="11">
                  <c:v>206</c:v>
                </c:pt>
                <c:pt idx="14">
                  <c:v>195</c:v>
                </c:pt>
              </c:numCache>
            </c:numRef>
          </c:val>
          <c:extLst>
            <c:ext xmlns:c16="http://schemas.microsoft.com/office/drawing/2014/chart" uri="{C3380CC4-5D6E-409C-BE32-E72D297353CC}">
              <c16:uniqueId val="{00000001-0876-4B2F-A877-F443C9BEB3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13988</c:v>
                </c:pt>
                <c:pt idx="5">
                  <c:v>14058</c:v>
                </c:pt>
                <c:pt idx="8">
                  <c:v>14732</c:v>
                </c:pt>
                <c:pt idx="11">
                  <c:v>14870</c:v>
                </c:pt>
                <c:pt idx="14">
                  <c:v>14798</c:v>
                </c:pt>
              </c:numCache>
            </c:numRef>
          </c:val>
          <c:extLst>
            <c:ext xmlns:c16="http://schemas.microsoft.com/office/drawing/2014/chart" uri="{C3380CC4-5D6E-409C-BE32-E72D297353CC}">
              <c16:uniqueId val="{00000002-0876-4B2F-A877-F443C9BEB3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76-4B2F-A877-F443C9BEB3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76-4B2F-A877-F443C9BEB3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499</c:v>
                </c:pt>
                <c:pt idx="6">
                  <c:v>389</c:v>
                </c:pt>
                <c:pt idx="9">
                  <c:v>388</c:v>
                </c:pt>
                <c:pt idx="12">
                  <c:v>151</c:v>
                </c:pt>
              </c:numCache>
            </c:numRef>
          </c:val>
          <c:extLst>
            <c:ext xmlns:c16="http://schemas.microsoft.com/office/drawing/2014/chart" uri="{C3380CC4-5D6E-409C-BE32-E72D297353CC}">
              <c16:uniqueId val="{00000005-0876-4B2F-A877-F443C9BEB3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1940</c:v>
                </c:pt>
                <c:pt idx="3">
                  <c:v>1852</c:v>
                </c:pt>
                <c:pt idx="6">
                  <c:v>1941</c:v>
                </c:pt>
                <c:pt idx="9">
                  <c:v>1907</c:v>
                </c:pt>
                <c:pt idx="12">
                  <c:v>1923</c:v>
                </c:pt>
              </c:numCache>
            </c:numRef>
          </c:val>
          <c:extLst>
            <c:ext xmlns:c16="http://schemas.microsoft.com/office/drawing/2014/chart" uri="{C3380CC4-5D6E-409C-BE32-E72D297353CC}">
              <c16:uniqueId val="{00000006-0876-4B2F-A877-F443C9BEB3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572</c:v>
                </c:pt>
                <c:pt idx="3">
                  <c:v>515</c:v>
                </c:pt>
                <c:pt idx="6">
                  <c:v>429</c:v>
                </c:pt>
                <c:pt idx="9">
                  <c:v>333</c:v>
                </c:pt>
                <c:pt idx="12">
                  <c:v>227</c:v>
                </c:pt>
              </c:numCache>
            </c:numRef>
          </c:val>
          <c:extLst>
            <c:ext xmlns:c16="http://schemas.microsoft.com/office/drawing/2014/chart" uri="{C3380CC4-5D6E-409C-BE32-E72D297353CC}">
              <c16:uniqueId val="{00000007-0876-4B2F-A877-F443C9BEB3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11389</c:v>
                </c:pt>
                <c:pt idx="3">
                  <c:v>9259</c:v>
                </c:pt>
                <c:pt idx="6">
                  <c:v>7434</c:v>
                </c:pt>
                <c:pt idx="9">
                  <c:v>5901</c:v>
                </c:pt>
                <c:pt idx="12">
                  <c:v>5373</c:v>
                </c:pt>
              </c:numCache>
            </c:numRef>
          </c:val>
          <c:extLst>
            <c:ext xmlns:c16="http://schemas.microsoft.com/office/drawing/2014/chart" uri="{C3380CC4-5D6E-409C-BE32-E72D297353CC}">
              <c16:uniqueId val="{00000008-0876-4B2F-A877-F443C9BEB3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528</c:v>
                </c:pt>
                <c:pt idx="3">
                  <c:v>4</c:v>
                </c:pt>
                <c:pt idx="6">
                  <c:v>1</c:v>
                </c:pt>
                <c:pt idx="9">
                  <c:v>0</c:v>
                </c:pt>
                <c:pt idx="12">
                  <c:v>0</c:v>
                </c:pt>
              </c:numCache>
            </c:numRef>
          </c:val>
          <c:extLst>
            <c:ext xmlns:c16="http://schemas.microsoft.com/office/drawing/2014/chart" uri="{C3380CC4-5D6E-409C-BE32-E72D297353CC}">
              <c16:uniqueId val="{00000009-0876-4B2F-A877-F443C9BEB3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24468</c:v>
                </c:pt>
                <c:pt idx="3">
                  <c:v>22923</c:v>
                </c:pt>
                <c:pt idx="6">
                  <c:v>21229</c:v>
                </c:pt>
                <c:pt idx="9">
                  <c:v>19045</c:v>
                </c:pt>
                <c:pt idx="12">
                  <c:v>17480</c:v>
                </c:pt>
              </c:numCache>
            </c:numRef>
          </c:val>
          <c:extLst>
            <c:ext xmlns:c16="http://schemas.microsoft.com/office/drawing/2014/chart" uri="{C3380CC4-5D6E-409C-BE32-E72D297353CC}">
              <c16:uniqueId val="{0000000A-0876-4B2F-A877-F443C9BEB3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76-4B2F-A877-F443C9BEB3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6384</c:v>
                </c:pt>
                <c:pt idx="1">
                  <c:v>6305</c:v>
                </c:pt>
                <c:pt idx="2">
                  <c:v>6185</c:v>
                </c:pt>
              </c:numCache>
            </c:numRef>
          </c:val>
          <c:extLst>
            <c:ext xmlns:c16="http://schemas.microsoft.com/office/drawing/2014/chart" uri="{C3380CC4-5D6E-409C-BE32-E72D297353CC}">
              <c16:uniqueId val="{00000000-0DBC-4951-98C3-B45A66A6E2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0DBC-4951-98C3-B45A66A6E2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11045</c:v>
                </c:pt>
                <c:pt idx="1">
                  <c:v>10358</c:v>
                </c:pt>
                <c:pt idx="2">
                  <c:v>9339</c:v>
                </c:pt>
              </c:numCache>
            </c:numRef>
          </c:val>
          <c:extLst>
            <c:ext xmlns:c16="http://schemas.microsoft.com/office/drawing/2014/chart" uri="{C3380CC4-5D6E-409C-BE32-E72D297353CC}">
              <c16:uniqueId val="{00000002-0DBC-4951-98C3-B45A66A6E2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{55064B8C-1F2B-447E-86C0-15F8A9CAD399}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14C-447E-A6C4-3714EA164C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{CCA2D2FD-314A-4F7A-B873-66E4533621E5}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14C-447E-A6C4-3714EA164C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{CC6905C9-4238-4EE4-BC11-B30F69EACCEC}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14C-447E-A6C4-3714EA164C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{1EAE28F7-7637-4EAE-9528-03433F2C4809}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14C-447E-A6C4-3714EA164C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{C058B832-9E7B-4EBF-9D69-B41272624A96}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14C-447E-A6C4-3714EA164C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{2F6768CD-21AA-48DB-996C-780655DD43A2}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14C-447E-A6C4-3714EA164C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{7A2B64F9-6F86-4F13-AEE0-E1F6D7944028}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14C-447E-A6C4-3714EA164C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{FDE766CB-31AF-40E8-B1D6-D2113FC8F80F}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14C-447E-A6C4-3714EA164C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{2F40FD64-DE5D-4DFC-BA73-D6207E2D8641}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14C-447E-A6C4-3714EA164C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62.6</c:v>
                </c:pt>
                <c:pt idx="16">
                  <c:v>64</c:v>
                </c:pt>
                <c:pt idx="24">
                  <c:v>65</c:v>
                </c:pt>
                <c:pt idx="32">
                  <c:v>64.5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14C-447E-A6C4-3714EA164C2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{E20985C9-557C-466D-872F-2D3A53ADE5A0}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14C-447E-A6C4-3714EA164C2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{8EE43240-DBA3-40A7-A425-D9AB99F35268}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14C-447E-A6C4-3714EA164C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{21BEB69D-5145-44AE-B642-142EFA5375E2}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14C-447E-A6C4-3714EA164C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{3001423B-16C6-4604-BF06-646AC545BB4E}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14C-447E-A6C4-3714EA164C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{C6D6F412-8BDC-4B68-8FDA-95F30144536C}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14C-447E-A6C4-3714EA164C2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{23FC96E2-845B-4CC6-9409-CCB96AC57C9A}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14C-447E-A6C4-3714EA164C2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{D4BE71BE-AC3D-4484-AB3E-498D810ECF61}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14C-447E-A6C4-3714EA164C2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{0F638605-DF84-4F28-85F1-5167E92D30D0}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14C-447E-A6C4-3714EA164C2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{E734B994-AD01-46A6-8E12-A9E9C21665B2}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14C-447E-A6C4-3714EA164C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62.8</c:v>
                </c:pt>
                <c:pt idx="24">
                  <c:v>64</c:v>
                </c:pt>
                <c:pt idx="32">
                  <c:v>64.599999999999994</c:v>
                </c:pt>
              </c:numCache>
            </c:numRef>
          </c:xVal>
          <c:yVal>
            <c:numRef>
              <c:f>公会計指標分析・財政指標組合せ分析表!$BP$55:$DC$55</c:f>
              <c:numCache>
                <c:formatCode>#,##0.0;"▲ "#,##0.0</c:formatCode>
                <c:ptCount val="40"/>
                <c:pt idx="0">
                  <c:v>25.5</c:v>
                </c:pt>
                <c:pt idx="8">
                  <c:v>37.299999999999997</c:v>
                </c:pt>
                <c:pt idx="16">
                  <c:v>23</c:v>
                </c:pt>
                <c:pt idx="24">
                  <c:v>15.5</c:v>
                </c:pt>
                <c:pt idx="32">
                  <c:v>13</c:v>
                </c:pt>
              </c:numCache>
            </c:numRef>
          </c:yVal>
          <c:smooth val="0"/>
          <c:extLst>
            <c:ext xmlns:c16="http://schemas.microsoft.com/office/drawing/2014/chart" uri="{C3380CC4-5D6E-409C-BE32-E72D297353CC}">
              <c16:uniqueId val="{00000013-914C-447E-A6C4-3714EA164C24}"/>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{3E64E98B-6585-4F93-B34A-AB921D5BFCD1}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088-453A-B359-983C3C1BB9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{A23F8B72-569E-4EBE-B225-120BD76D2D72}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88-453A-B359-983C3C1BB9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{9F682131-AF8A-4276-9957-08FBCB5E08FC}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88-453A-B359-983C3C1BB9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{A330B3FC-4498-4778-B2FB-FD311D380264}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88-453A-B359-983C3C1BB9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{BECBCB10-E34F-4A11-8E93-37080434B420}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88-453A-B359-983C3C1BB97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{472B8D65-FE41-4E9E-AAF4-DE102C0C9A13}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088-453A-B359-983C3C1BB97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{F26C652C-FDA9-42B4-904E-9385FD510506}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088-453A-B359-983C3C1BB97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{123B72B8-37B6-4428-9D80-3A7762C902F2}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088-453A-B359-983C3C1BB97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{FBBD15F9-0A8D-4CCE-8F92-842EFC4DB459}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088-453A-B359-983C3C1BB9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13.7</c:v>
                </c:pt>
                <c:pt idx="8">
                  <c:v>13.2</c:v>
                </c:pt>
                <c:pt idx="16">
                  <c:v>12.4</c:v>
                </c:pt>
                <c:pt idx="24">
                  <c:v>11.5</c:v>
                </c:pt>
                <c:pt idx="32">
                  <c:v>11.7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088-453A-B359-983C3C1BB9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{80424802-C2AF-4369-BF6C-DB547FE70BA7}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088-453A-B359-983C3C1BB9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{34B415CD-CC73-4B74-A7F0-852D0000ECEA}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88-453A-B359-983C3C1BB9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{50CEA07F-7A29-4562-9CF2-B0132CC597D1}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88-453A-B359-983C3C1BB9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{DF4901AC-1440-4334-9266-C07612B6B50D}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88-453A-B359-983C3C1BB9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{13910AA6-9587-4BCF-8BA1-D451DB162D5B}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88-453A-B359-983C3C1BB97C}"/>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{ADA9F335-AD0C-41E2-AE3C-1D9870E47BCE}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088-453A-B359-983C3C1BB97C}"/>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{22E46504-432B-437C-BDEE-55F58A916093}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088-453A-B359-983C3C1BB97C}"/>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{13C59B6D-7047-4674-B678-C16233E291FF}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088-453A-B359-983C3C1BB97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{2C8AFCCB-0DCB-42AE-9925-F39FC552A3CC}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088-453A-B359-983C3C1BB9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8.1999999999999993</c:v>
                </c:pt>
                <c:pt idx="24">
                  <c:v>8</c:v>
                </c:pt>
                <c:pt idx="32">
                  <c:v>8.1999999999999993</c:v>
                </c:pt>
              </c:numCache>
            </c:numRef>
          </c:xVal>
          <c:yVal>
            <c:numRef>
              <c:f>公会計指標分析・財政指標組合せ分析表!$BP$77:$DC$77</c:f>
              <c:numCache>
                <c:formatCode>#,##0.0;"▲ "#,##0.0</c:formatCode>
                <c:ptCount val="40"/>
                <c:pt idx="0">
                  <c:v>25.5</c:v>
                </c:pt>
                <c:pt idx="8">
                  <c:v>37.299999999999997</c:v>
                </c:pt>
                <c:pt idx="16">
                  <c:v>23</c:v>
                </c:pt>
                <c:pt idx="24">
                  <c:v>15.5</c:v>
                </c:pt>
                <c:pt idx="32">
                  <c:v>13</c:v>
                </c:pt>
              </c:numCache>
            </c:numRef>
          </c:yVal>
          <c:smooth val="0"/>
          <c:extLst>
            <c:ext xmlns:c16="http://schemas.microsoft.com/office/drawing/2014/chart" uri="{C3380CC4-5D6E-409C-BE32-E72D297353CC}">
              <c16:uniqueId val="{00000013-F088-453A-B359-983C3C1BB97C}"/>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合併以前から道路や学校等の社会資本整備に積極的に取り組んできたことで公債費負担が大きい状況にあるが、合併以後は交付税算入の大きい合併特例債の活用により比率は改善基調にある。</a:t>
          </a:r>
        </a:p>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年度においては、前年度の普通建設事業費に係る地方債発行額が例年に比べ少なかったため、前年度と比べて、元利償還金が約</a:t>
          </a:r>
          <a:r>
            <a:rPr kumimoji="1" lang="en-US" altLang="ja-JP" sz="1400">
              <a:solidFill>
                <a:sysClr val="windowText" lastClr="000000"/>
              </a:solidFill>
              <a:latin typeface="ＭＳ ゴシック" pitchFamily="49" charset="-128"/>
              <a:ea typeface="ＭＳ ゴシック" pitchFamily="49" charset="-128"/>
            </a:rPr>
            <a:t>9</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比率の抑制のため、投資的事業の選択と集中を今以上に実施していく。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将来負担額においては、地方債を活用する普通建設事業費がこれまでと比べて減少していることから、地方債の現在高が前年度比で約</a:t>
          </a:r>
          <a:r>
            <a:rPr kumimoji="1" lang="en-US" altLang="ja-JP" sz="1400">
              <a:solidFill>
                <a:sysClr val="windowText" lastClr="000000"/>
              </a:solidFill>
              <a:latin typeface="ＭＳ ゴシック" pitchFamily="49" charset="-128"/>
              <a:ea typeface="ＭＳ ゴシック" pitchFamily="49" charset="-128"/>
            </a:rPr>
            <a:t>15</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7</a:t>
          </a:r>
          <a:r>
            <a:rPr kumimoji="1" lang="ja-JP" altLang="en-US" sz="1400">
              <a:solidFill>
                <a:sysClr val="windowText" lastClr="000000"/>
              </a:solidFill>
              <a:latin typeface="ＭＳ ゴシック" pitchFamily="49" charset="-128"/>
              <a:ea typeface="ＭＳ ゴシック" pitchFamily="49" charset="-128"/>
            </a:rPr>
            <a:t>千万円減少した。</a:t>
          </a:r>
        </a:p>
        <a:p>
          <a:r>
            <a:rPr kumimoji="1" lang="ja-JP" altLang="en-US" sz="1400">
              <a:solidFill>
                <a:sysClr val="windowText" lastClr="000000"/>
              </a:solidFill>
              <a:latin typeface="ＭＳ ゴシック" pitchFamily="49" charset="-128"/>
              <a:ea typeface="ＭＳ ゴシック" pitchFamily="49" charset="-128"/>
            </a:rPr>
            <a:t>　充当可能財源等においては、人口減少等の影響で基準財政需要額算入見込額が大幅に減少したことにより、前年度比で約</a:t>
          </a:r>
          <a:r>
            <a:rPr kumimoji="1" lang="en-US" altLang="ja-JP" sz="1400">
              <a:solidFill>
                <a:sysClr val="windowText" lastClr="000000"/>
              </a:solidFill>
              <a:latin typeface="ＭＳ ゴシック" pitchFamily="49" charset="-128"/>
              <a:ea typeface="ＭＳ ゴシック" pitchFamily="49" charset="-128"/>
            </a:rPr>
            <a:t>18</a:t>
          </a:r>
          <a:r>
            <a:rPr kumimoji="1" lang="ja-JP" altLang="en-US" sz="1400">
              <a:solidFill>
                <a:sysClr val="windowText" lastClr="000000"/>
              </a:solidFill>
              <a:latin typeface="ＭＳ ゴシック" pitchFamily="49" charset="-128"/>
              <a:ea typeface="ＭＳ ゴシック" pitchFamily="49" charset="-128"/>
            </a:rPr>
            <a:t>億円の減少となっている。</a:t>
          </a:r>
        </a:p>
        <a:p>
          <a:r>
            <a:rPr kumimoji="1" lang="ja-JP" altLang="en-US" sz="1400">
              <a:solidFill>
                <a:sysClr val="windowText" lastClr="000000"/>
              </a:solidFill>
              <a:latin typeface="ＭＳ ゴシック" pitchFamily="49" charset="-128"/>
              <a:ea typeface="ＭＳ ゴシック" pitchFamily="49" charset="-128"/>
            </a:rPr>
            <a:t>　本市の将来負担比率は、平成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以降マイナスで推移しているが、将来予定されている志度音楽ホール改修事業や学校給食共同調理場施設整備事業等の大型建設事業の実施により、将来負担額が増加し、比率が悪化することが見込まれるため、より一層の事業精査や経費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香川県さぬき市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・扶助費や物件費の増加などにより財政調整基金を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億円、志度及び長尾公民館整備事業等の実施により振興基金を約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千万円取り崩した一方、財政調整基金に約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千万円、ふるさと納税などのまちづくり寄附金をまちづくり基金に約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千万円積み立てたことなどにより、基金全体としては前年度と比べて約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扶助費や物件費の増加、長尾小学校改築事業や志度及び長尾公民館整備事業等の実施などにより、基金残高は減少した。南海トラフ巨大地震などの臨時的に莫大な財政負担が生じる可能性に備えるためにも、事業の選択と集中による健全な財政運営を行い、一定規模の基金を確保してお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・まちづくり基金：寄附者から収受した寄附金を適正に管理運用するため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・振興基金：市民の連帯の強化及び地域振興を図るため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・防災基金：災害の発生防止及び災害に際して応急的に行う救助に必要な経費に充てるため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・地域福祉基金：高齢者保健福祉の増進を図るため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・教育文化振興基金：学校教育をはじめとする教育及び文化の振興を図るため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・まちづくり基金：まちづくり寄附金が増加したことにより、約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・振興基金：志度及び長尾公民館整備事業等のために取り崩したことにより、約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・教育文化振興基金：長尾小学校改築事業等のために取り崩したことにより、約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・振興基金：合併特例債を財源として積み立てた当該基金について、今後は新市建設計画に位置付けられた普通建設事業などに対して、一定の充当基準の範囲内で、計画的に活用する。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・教育文化振興基金：今後、学校の改修事業や音楽ホール施設整備事業等の大型建設事業が見込まれることから、翌年度の積増しを検討し、建設事業の財源として活用する。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・物価高騰対策生活支援金や医療・福祉施設等支援給付金支給事業等の実施により扶助費や物件費が前年度と比べて増加したことなどにより、取崩額が積立額を上回り、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・財政状況が年々厳しさを増す中、向こう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年の収支均衡を保つため、令和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年度末時点で、標準財政規模の約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％に当たる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億円以上の残高を目標としている。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年度の残高は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35,122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千円であり、令和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年度に利子分を積み立てたことにより、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千円増加し、令和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35,239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・利子分のみを積み立てて運用しており、市債の償還額が多額になる年度や繰上償還への対応を予定している。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A2D8B2-A61A-432F-8FF3-C87CDDF828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9CF7230-568D-48B2-808D-D12FCCF5C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5C99636-8F40-4679-8570-C21BF436A77F}"/>
            </a:ext>
          </a:extLst>
        </xdr:cNvPr>
        <xdr:cNvSpPr/>
      </xdr:nvSpPr>
      <xdr:spPr>
        <a:xfrm>
          <a:off x="117602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134E1E5-D776-4F6C-AF00-C5FAA1C1CD8A}"/>
            </a:ext>
          </a:extLst>
        </xdr:cNvPr>
        <xdr:cNvSpPr/>
      </xdr:nvSpPr>
      <xdr:spPr>
        <a:xfrm>
          <a:off x="131318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101B643-F8DA-4BBA-BDDD-A65D4C02A18D}"/>
            </a:ext>
          </a:extLst>
        </xdr:cNvPr>
        <xdr:cNvSpPr/>
      </xdr:nvSpPr>
      <xdr:spPr>
        <a:xfrm>
          <a:off x="145034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A11F602-5C33-44B0-860C-BE6565A78985}"/>
            </a:ext>
          </a:extLst>
        </xdr:cNvPr>
        <xdr:cNvSpPr/>
      </xdr:nvSpPr>
      <xdr:spPr>
        <a:xfrm>
          <a:off x="158750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3D7BFF3-47B4-4D56-8816-4ECE03C851A5}"/>
            </a:ext>
          </a:extLst>
        </xdr:cNvPr>
        <xdr:cNvSpPr/>
      </xdr:nvSpPr>
      <xdr:spPr>
        <a:xfrm>
          <a:off x="17246600" y="82550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9E0F82B-7DD4-4299-A170-243ED0E5C229}"/>
            </a:ext>
          </a:extLst>
        </xdr:cNvPr>
        <xdr:cNvSpPr/>
      </xdr:nvSpPr>
      <xdr:spPr>
        <a:xfrm>
          <a:off x="117602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25F934E-D12C-4799-BE2E-4474A8A4207D}"/>
            </a:ext>
          </a:extLst>
        </xdr:cNvPr>
        <xdr:cNvSpPr/>
      </xdr:nvSpPr>
      <xdr:spPr>
        <a:xfrm>
          <a:off x="131318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0027EE5-2EFD-4C84-9394-0308D829FE2D}"/>
            </a:ext>
          </a:extLst>
        </xdr:cNvPr>
        <xdr:cNvSpPr/>
      </xdr:nvSpPr>
      <xdr:spPr>
        <a:xfrm>
          <a:off x="145034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E24C91C-D7EB-477A-9FB8-B5BC80CBEF07}"/>
            </a:ext>
          </a:extLst>
        </xdr:cNvPr>
        <xdr:cNvSpPr/>
      </xdr:nvSpPr>
      <xdr:spPr>
        <a:xfrm>
          <a:off x="158750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971F6A7-20F5-4A9D-892B-046EF8E7E4FD}"/>
            </a:ext>
          </a:extLst>
        </xdr:cNvPr>
        <xdr:cNvSpPr/>
      </xdr:nvSpPr>
      <xdr:spPr>
        <a:xfrm>
          <a:off x="17246600" y="118872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773A8D1-EB04-48E0-9A59-E2561E381A5F}"/>
            </a:ext>
          </a:extLst>
        </xdr:cNvPr>
        <xdr:cNvSpPr/>
      </xdr:nvSpPr>
      <xdr:spPr>
        <a:xfrm>
          <a:off x="355600" y="63500"/>
          <a:ext cx="11401425"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394B2B0-B348-4839-9F83-B03CF028FD7C}"/>
            </a:ext>
          </a:extLst>
        </xdr:cNvPr>
        <xdr:cNvSpPr/>
      </xdr:nvSpPr>
      <xdr:spPr>
        <a:xfrm>
          <a:off x="15351125" y="165100"/>
          <a:ext cx="35496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C879030-B8A1-4A5C-9126-4070034A7443}"/>
            </a:ext>
          </a:extLst>
        </xdr:cNvPr>
        <xdr:cNvSpPr/>
      </xdr:nvSpPr>
      <xdr:spPr>
        <a:xfrm>
          <a:off x="15357475" y="165100"/>
          <a:ext cx="352425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76EE6D73-16C2-430F-9FDA-2C22C4E1B40F}"/>
            </a:ext>
          </a:extLst>
        </xdr:cNvPr>
        <xdr:cNvSpPr/>
      </xdr:nvSpPr>
      <xdr:spPr>
        <a:xfrm>
          <a:off x="15382875" y="165100"/>
          <a:ext cx="3467100" cy="1428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0FC387C-17FE-48A8-9AD5-B9AA332D8FF0}"/>
            </a:ext>
          </a:extLst>
        </xdr:cNvPr>
        <xdr:cNvSpPr/>
      </xdr:nvSpPr>
      <xdr:spPr>
        <a:xfrm>
          <a:off x="12823825" y="165100"/>
          <a:ext cx="2393950" cy="1619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30283ED-7845-459C-92AB-E881E764EF42}"/>
            </a:ext>
          </a:extLst>
        </xdr:cNvPr>
        <xdr:cNvSpPr/>
      </xdr:nvSpPr>
      <xdr:spPr>
        <a:xfrm>
          <a:off x="12849225" y="165100"/>
          <a:ext cx="2349500" cy="161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B22F125-C0B1-41BC-8328-CCF01AF2E984}"/>
            </a:ext>
          </a:extLst>
        </xdr:cNvPr>
        <xdr:cNvSpPr/>
      </xdr:nvSpPr>
      <xdr:spPr>
        <a:xfrm>
          <a:off x="12874625" y="165100"/>
          <a:ext cx="2311400" cy="1555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1E15D298-3047-4508-BAB2-6DFD2466048C}"/>
            </a:ext>
          </a:extLst>
        </xdr:cNvPr>
        <xdr:cNvSpPr/>
      </xdr:nvSpPr>
      <xdr:spPr>
        <a:xfrm>
          <a:off x="444500" y="352425"/>
          <a:ext cx="9083675" cy="1568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CC14FC5-0797-412F-B0E0-81F3755DD891}"/>
            </a:ext>
          </a:extLst>
        </xdr:cNvPr>
        <xdr:cNvSpPr/>
      </xdr:nvSpPr>
      <xdr:spPr>
        <a:xfrm>
          <a:off x="568325" y="384175"/>
          <a:ext cx="1244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D2E823-3CB0-4F09-A345-2B9D309C2F6E}"/>
            </a:ext>
          </a:extLst>
        </xdr:cNvPr>
        <xdr:cNvSpPr/>
      </xdr:nvSpPr>
      <xdr:spPr>
        <a:xfrm>
          <a:off x="1768475" y="384175"/>
          <a:ext cx="120015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3C8B83C-5C68-4A97-BCB7-9E05F9E1841F}"/>
            </a:ext>
          </a:extLst>
        </xdr:cNvPr>
        <xdr:cNvSpPr/>
      </xdr:nvSpPr>
      <xdr:spPr>
        <a:xfrm>
          <a:off x="2968625" y="384175"/>
          <a:ext cx="1371600" cy="150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5B6E12A-EEEC-43B8-AA65-26679E8F88AB}"/>
            </a:ext>
          </a:extLst>
        </xdr:cNvPr>
        <xdr:cNvSpPr/>
      </xdr:nvSpPr>
      <xdr:spPr>
        <a:xfrm>
          <a:off x="4340225" y="403225"/>
          <a:ext cx="18224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B2B7179-577A-4290-9153-EE90E25C550D}"/>
            </a:ext>
          </a:extLst>
        </xdr:cNvPr>
        <xdr:cNvSpPr/>
      </xdr:nvSpPr>
      <xdr:spPr>
        <a:xfrm>
          <a:off x="6162675" y="403225"/>
          <a:ext cx="11366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A7873E0-39BF-4A07-8E7C-85FE37A9EA14}"/>
            </a:ext>
          </a:extLst>
        </xdr:cNvPr>
        <xdr:cNvSpPr/>
      </xdr:nvSpPr>
      <xdr:spPr>
        <a:xfrm>
          <a:off x="7362825" y="415925"/>
          <a:ext cx="577850" cy="755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454CF7-7793-49B9-BAE0-F24F579E3EF0}"/>
            </a:ext>
          </a:extLst>
        </xdr:cNvPr>
        <xdr:cNvSpPr/>
      </xdr:nvSpPr>
      <xdr:spPr>
        <a:xfrm>
          <a:off x="4340225" y="100012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CA2350A-C21A-46EC-852A-C5E96092B8D2}"/>
            </a:ext>
          </a:extLst>
        </xdr:cNvPr>
        <xdr:cNvSpPr/>
      </xdr:nvSpPr>
      <xdr:spPr>
        <a:xfrm>
          <a:off x="6226175" y="100012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970931C-265B-40C0-AC8D-3DE2DB3C47F2}"/>
            </a:ext>
          </a:extLst>
        </xdr:cNvPr>
        <xdr:cNvSpPr/>
      </xdr:nvSpPr>
      <xdr:spPr>
        <a:xfrm>
          <a:off x="9985375" y="352425"/>
          <a:ext cx="1371600" cy="10795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8412868-1DBF-4184-8E48-6B4CC72117DD}"/>
            </a:ext>
          </a:extLst>
        </xdr:cNvPr>
        <xdr:cNvSpPr/>
      </xdr:nvSpPr>
      <xdr:spPr>
        <a:xfrm>
          <a:off x="10213975" y="415925"/>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DD6DADEE-9AD2-46A6-904E-753A426E2C2A}"/>
            </a:ext>
          </a:extLst>
        </xdr:cNvPr>
        <xdr:cNvSpPr/>
      </xdr:nvSpPr>
      <xdr:spPr>
        <a:xfrm>
          <a:off x="10213975" y="52387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6F696FC4-B2F0-4E69-A4FC-5FC80B1148D7}"/>
            </a:ext>
          </a:extLst>
        </xdr:cNvPr>
        <xdr:cNvSpPr/>
      </xdr:nvSpPr>
      <xdr:spPr>
        <a:xfrm>
          <a:off x="10213975" y="85407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065901E-AC9E-4BD7-8542-2BC689194A73}"/>
            </a:ext>
          </a:extLst>
        </xdr:cNvPr>
        <xdr:cNvCxnSpPr/>
      </xdr:nvCxnSpPr>
      <xdr:spPr>
        <a:xfrm flipH="1">
          <a:off x="10048875" y="4921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F99416F-D65A-4500-B4B0-0C101E17D486}"/>
            </a:ext>
          </a:extLst>
        </xdr:cNvPr>
        <xdr:cNvSpPr/>
      </xdr:nvSpPr>
      <xdr:spPr>
        <a:xfrm>
          <a:off x="10102850" y="466725"/>
          <a:ext cx="101600" cy="254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0F6CD4F-F96C-421B-B6E8-94D76DB8A121}"/>
            </a:ext>
          </a:extLst>
        </xdr:cNvPr>
        <xdr:cNvSpPr/>
      </xdr:nvSpPr>
      <xdr:spPr>
        <a:xfrm>
          <a:off x="10102850" y="61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1ECD6F7-3754-433A-B367-A15A6CCCEFC3}"/>
            </a:ext>
          </a:extLst>
        </xdr:cNvPr>
        <xdr:cNvCxnSpPr/>
      </xdr:nvCxnSpPr>
      <xdr:spPr>
        <a:xfrm>
          <a:off x="10147300" y="8540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31327AF-AF31-488E-B05E-064F3967C7A9}"/>
            </a:ext>
          </a:extLst>
        </xdr:cNvPr>
        <xdr:cNvCxnSpPr/>
      </xdr:nvCxnSpPr>
      <xdr:spPr>
        <a:xfrm>
          <a:off x="10067925" y="8540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431A96A-A667-43DF-8C18-BE993C47C461}"/>
            </a:ext>
          </a:extLst>
        </xdr:cNvPr>
        <xdr:cNvCxnSpPr/>
      </xdr:nvCxnSpPr>
      <xdr:spPr>
        <a:xfrm flipV="1">
          <a:off x="10147300" y="10858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C765D7A-5A75-438A-A733-A2D79CE1FB59}"/>
            </a:ext>
          </a:extLst>
        </xdr:cNvPr>
        <xdr:cNvCxnSpPr/>
      </xdr:nvCxnSpPr>
      <xdr:spPr>
        <a:xfrm>
          <a:off x="10067925" y="12223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27FCC87-60F8-4F2B-B5CB-9C3A95EC18DD}"/>
            </a:ext>
          </a:extLst>
        </xdr:cNvPr>
        <xdr:cNvSpPr txBox="1"/>
      </xdr:nvSpPr>
      <xdr:spPr>
        <a:xfrm>
          <a:off x="419100" y="2016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9C7F027-C2FA-4206-A7CC-C64132E6EB92}"/>
            </a:ext>
          </a:extLst>
        </xdr:cNvPr>
        <xdr:cNvSpPr txBox="1"/>
      </xdr:nvSpPr>
      <xdr:spPr>
        <a:xfrm>
          <a:off x="419100" y="22510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35E3851-1231-49EB-AA17-90245176A919}"/>
            </a:ext>
          </a:extLst>
        </xdr:cNvPr>
        <xdr:cNvSpPr txBox="1"/>
      </xdr:nvSpPr>
      <xdr:spPr>
        <a:xfrm>
          <a:off x="419100" y="24796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1549F1C-5AB8-43A3-BBB0-AAB3B6B8496C}"/>
            </a:ext>
          </a:extLst>
        </xdr:cNvPr>
        <xdr:cNvSpPr txBox="1"/>
      </xdr:nvSpPr>
      <xdr:spPr>
        <a:xfrm>
          <a:off x="419100" y="27146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2D29A6A1-420F-4755-8590-EC9D261D8A9D}"/>
            </a:ext>
          </a:extLst>
        </xdr:cNvPr>
        <xdr:cNvSpPr txBox="1"/>
      </xdr:nvSpPr>
      <xdr:spPr>
        <a:xfrm>
          <a:off x="419100" y="29495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9EB8972-CC20-4B24-8DBB-D905FC063B8A}"/>
            </a:ext>
          </a:extLst>
        </xdr:cNvPr>
        <xdr:cNvSpPr/>
      </xdr:nvSpPr>
      <xdr:spPr>
        <a:xfrm>
          <a:off x="1152525" y="3451225"/>
          <a:ext cx="382270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4785BCA3-F490-4DE5-8F42-58175094A215}"/>
            </a:ext>
          </a:extLst>
        </xdr:cNvPr>
        <xdr:cNvSpPr/>
      </xdr:nvSpPr>
      <xdr:spPr>
        <a:xfrm>
          <a:off x="1811514" y="371341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C7F2D68-69EB-4AD7-9CA4-77FA9516B26F}"/>
            </a:ext>
          </a:extLst>
        </xdr:cNvPr>
        <xdr:cNvSpPr/>
      </xdr:nvSpPr>
      <xdr:spPr>
        <a:xfrm>
          <a:off x="3462014" y="369674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BB93220-AC45-48C3-9292-65E18664EA0D}"/>
            </a:ext>
          </a:extLst>
        </xdr:cNvPr>
        <xdr:cNvSpPr/>
      </xdr:nvSpPr>
      <xdr:spPr>
        <a:xfrm>
          <a:off x="4924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95CB6D6-B5F6-420A-8368-78C43F9C70B7}"/>
            </a:ext>
          </a:extLst>
        </xdr:cNvPr>
        <xdr:cNvSpPr/>
      </xdr:nvSpPr>
      <xdr:spPr>
        <a:xfrm>
          <a:off x="4924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E44AEEF-A41A-4274-937C-9E6526F1F16A}"/>
            </a:ext>
          </a:extLst>
        </xdr:cNvPr>
        <xdr:cNvSpPr/>
      </xdr:nvSpPr>
      <xdr:spPr>
        <a:xfrm>
          <a:off x="62960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E28FD36-985B-48A7-B3FA-A02656F3B52A}"/>
            </a:ext>
          </a:extLst>
        </xdr:cNvPr>
        <xdr:cNvSpPr/>
      </xdr:nvSpPr>
      <xdr:spPr>
        <a:xfrm>
          <a:off x="62960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59CE3F1D-8FB1-4C0A-A576-C28AFE9EE6EE}"/>
            </a:ext>
          </a:extLst>
        </xdr:cNvPr>
        <xdr:cNvSpPr/>
      </xdr:nvSpPr>
      <xdr:spPr>
        <a:xfrm>
          <a:off x="77946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7DC8BF4-864A-42DD-9208-1DCB5BF1C18C}"/>
            </a:ext>
          </a:extLst>
        </xdr:cNvPr>
        <xdr:cNvSpPr/>
      </xdr:nvSpPr>
      <xdr:spPr>
        <a:xfrm>
          <a:off x="77946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E07A1623-2D3F-4240-8F96-DF07DEBCC2EA}"/>
            </a:ext>
          </a:extLst>
        </xdr:cNvPr>
        <xdr:cNvSpPr/>
      </xdr:nvSpPr>
      <xdr:spPr>
        <a:xfrm>
          <a:off x="1152525" y="402907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56E66045-BAD1-4E52-81D5-F20A0E1A6536}"/>
            </a:ext>
          </a:extLst>
        </xdr:cNvPr>
        <xdr:cNvSpPr/>
      </xdr:nvSpPr>
      <xdr:spPr>
        <a:xfrm>
          <a:off x="522287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F5B4AF7-347A-4B88-AFEB-C69C15AEA2C0}"/>
            </a:ext>
          </a:extLst>
        </xdr:cNvPr>
        <xdr:cNvSpPr/>
      </xdr:nvSpPr>
      <xdr:spPr>
        <a:xfrm>
          <a:off x="522287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FB2C51F-AE04-4A46-9823-4B4519E156CE}"/>
            </a:ext>
          </a:extLst>
        </xdr:cNvPr>
        <xdr:cNvSpPr txBox="1"/>
      </xdr:nvSpPr>
      <xdr:spPr>
        <a:xfrm>
          <a:off x="52800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有形固定資産減価償却率は、令和４年度までは類似団体内平均値をやや上回っていたものの、令和５年度は、長尾小学校や志度・長尾公民館等の整備を実施したため、有形固定資産減価償却率は前年度と比べ減少し、類似団体内平均値を下回っ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大型建設事業が概ね終了したことにより、今後は緩やかに上昇していく見込みであることから、引き続き老朽化した施設の適正管理に取り組んでいく。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ED2CDE6-030B-46B8-BCEE-E4BAD7132F09}"/>
            </a:ext>
          </a:extLst>
        </xdr:cNvPr>
        <xdr:cNvSpPr txBox="1"/>
      </xdr:nvSpPr>
      <xdr:spPr>
        <a:xfrm>
          <a:off x="11271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660A44D-F83D-4EFA-AFE9-FA1D54BD2F62}"/>
            </a:ext>
          </a:extLst>
        </xdr:cNvPr>
        <xdr:cNvCxnSpPr/>
      </xdr:nvCxnSpPr>
      <xdr:spPr>
        <a:xfrm>
          <a:off x="1152525" y="6105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DE0A952A-A547-49E6-BE5E-E8EFF33D89E7}"/>
            </a:ext>
          </a:extLst>
        </xdr:cNvPr>
        <xdr:cNvSpPr txBox="1"/>
      </xdr:nvSpPr>
      <xdr:spPr>
        <a:xfrm>
          <a:off x="735486" y="6018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E3F0D21F-1847-4316-8878-1113B2C0DC3C}"/>
            </a:ext>
          </a:extLst>
        </xdr:cNvPr>
        <xdr:cNvCxnSpPr/>
      </xdr:nvCxnSpPr>
      <xdr:spPr>
        <a:xfrm>
          <a:off x="1152525" y="57647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CB8EA68-DD2A-401F-8ECA-004FAE4AADD0}"/>
            </a:ext>
          </a:extLst>
        </xdr:cNvPr>
        <xdr:cNvSpPr txBox="1"/>
      </xdr:nvSpPr>
      <xdr:spPr>
        <a:xfrm>
          <a:off x="786781" y="56709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569E3C3-32FB-42EE-9F34-6BEF8A6C1E2E}"/>
            </a:ext>
          </a:extLst>
        </xdr:cNvPr>
        <xdr:cNvCxnSpPr/>
      </xdr:nvCxnSpPr>
      <xdr:spPr>
        <a:xfrm>
          <a:off x="1152525" y="54176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C0D332F9-1D4E-4135-9589-4B6122361BE1}"/>
            </a:ext>
          </a:extLst>
        </xdr:cNvPr>
        <xdr:cNvSpPr txBox="1"/>
      </xdr:nvSpPr>
      <xdr:spPr>
        <a:xfrm>
          <a:off x="786781" y="5323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DEA8B1D-22BC-4C3A-A53E-A10495D54DAA}"/>
            </a:ext>
          </a:extLst>
        </xdr:cNvPr>
        <xdr:cNvCxnSpPr/>
      </xdr:nvCxnSpPr>
      <xdr:spPr>
        <a:xfrm>
          <a:off x="1152525" y="5070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132EF9DC-49B5-46BC-B3C3-B518CF712E01}"/>
            </a:ext>
          </a:extLst>
        </xdr:cNvPr>
        <xdr:cNvSpPr txBox="1"/>
      </xdr:nvSpPr>
      <xdr:spPr>
        <a:xfrm>
          <a:off x="786781" y="497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294FE10-A2D8-42A7-AD46-69B0982168B4}"/>
            </a:ext>
          </a:extLst>
        </xdr:cNvPr>
        <xdr:cNvCxnSpPr/>
      </xdr:nvCxnSpPr>
      <xdr:spPr>
        <a:xfrm>
          <a:off x="1152525" y="472334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B1E519D-990D-466A-9AE6-D5D0409523F7}"/>
            </a:ext>
          </a:extLst>
        </xdr:cNvPr>
        <xdr:cNvSpPr txBox="1"/>
      </xdr:nvSpPr>
      <xdr:spPr>
        <a:xfrm>
          <a:off x="786781" y="46295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E3360876-F299-4EE8-BE49-756432A5FC4C}"/>
            </a:ext>
          </a:extLst>
        </xdr:cNvPr>
        <xdr:cNvCxnSpPr/>
      </xdr:nvCxnSpPr>
      <xdr:spPr>
        <a:xfrm>
          <a:off x="1152525" y="437620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B5965F2-0704-4C66-9877-A094C96116BE}"/>
            </a:ext>
          </a:extLst>
        </xdr:cNvPr>
        <xdr:cNvSpPr txBox="1"/>
      </xdr:nvSpPr>
      <xdr:spPr>
        <a:xfrm>
          <a:off x="786781" y="42887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BEE2CD58-4E43-4400-84EA-ADABAB2EE345}"/>
            </a:ext>
          </a:extLst>
        </xdr:cNvPr>
        <xdr:cNvCxnSpPr/>
      </xdr:nvCxnSpPr>
      <xdr:spPr>
        <a:xfrm>
          <a:off x="1152525" y="40290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F1C7598-DEA1-4EC2-9C6F-CCFB3AC0DADD}"/>
            </a:ext>
          </a:extLst>
        </xdr:cNvPr>
        <xdr:cNvSpPr txBox="1"/>
      </xdr:nvSpPr>
      <xdr:spPr>
        <a:xfrm>
          <a:off x="786781" y="39416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82A528E-7729-4A66-9590-AB6B8AE7A67A}"/>
            </a:ext>
          </a:extLst>
        </xdr:cNvPr>
        <xdr:cNvSpPr/>
      </xdr:nvSpPr>
      <xdr:spPr>
        <a:xfrm>
          <a:off x="1152525" y="402907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75" name="直線コネクタ 74">
          <a:extLst>
            <a:ext uri="{FF2B5EF4-FFF2-40B4-BE49-F238E27FC236}">
              <a16:creationId xmlns:a16="http://schemas.microsoft.com/office/drawing/2014/main" id="{E4DD91A9-FDA8-4A1B-B8A3-BB050960D457}"/>
            </a:ext>
          </a:extLst>
        </xdr:cNvPr>
        <xdr:cNvCxnSpPr/>
      </xdr:nvCxnSpPr>
      <xdr:spPr>
        <a:xfrm flipV="1">
          <a:off x="4300220" y="4358217"/>
          <a:ext cx="1270" cy="1186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6" name="有形固定資産減価償却率最小値テキスト">
          <a:extLst>
            <a:ext uri="{FF2B5EF4-FFF2-40B4-BE49-F238E27FC236}">
              <a16:creationId xmlns:a16="http://schemas.microsoft.com/office/drawing/2014/main" id="{669CF3A3-D569-4C6B-8F8D-9B93004D9BAF}"/>
            </a:ext>
          </a:extLst>
        </xdr:cNvPr>
        <xdr:cNvSpPr txBox="1"/>
      </xdr:nvSpPr>
      <xdr:spPr>
        <a:xfrm>
          <a:off x="4352925" y="5548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7" name="直線コネクタ 76">
          <a:extLst>
            <a:ext uri="{FF2B5EF4-FFF2-40B4-BE49-F238E27FC236}">
              <a16:creationId xmlns:a16="http://schemas.microsoft.com/office/drawing/2014/main" id="{7D6EF1B6-4616-43E7-B3B9-6E440041404F}"/>
            </a:ext>
          </a:extLst>
        </xdr:cNvPr>
        <xdr:cNvCxnSpPr/>
      </xdr:nvCxnSpPr>
      <xdr:spPr>
        <a:xfrm>
          <a:off x="4213225" y="554439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78" name="有形固定資産減価償却率最大値テキスト">
          <a:extLst>
            <a:ext uri="{FF2B5EF4-FFF2-40B4-BE49-F238E27FC236}">
              <a16:creationId xmlns:a16="http://schemas.microsoft.com/office/drawing/2014/main" id="{606D70E1-9726-41E6-91C9-E2AD30EE760E}"/>
            </a:ext>
          </a:extLst>
        </xdr:cNvPr>
        <xdr:cNvSpPr txBox="1"/>
      </xdr:nvSpPr>
      <xdr:spPr>
        <a:xfrm>
          <a:off x="4352925" y="413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79" name="直線コネクタ 78">
          <a:extLst>
            <a:ext uri="{FF2B5EF4-FFF2-40B4-BE49-F238E27FC236}">
              <a16:creationId xmlns:a16="http://schemas.microsoft.com/office/drawing/2014/main" id="{FED356BF-CEEC-44DC-A8F5-F9551326A414}"/>
            </a:ext>
          </a:extLst>
        </xdr:cNvPr>
        <xdr:cNvCxnSpPr/>
      </xdr:nvCxnSpPr>
      <xdr:spPr>
        <a:xfrm>
          <a:off x="4213225" y="435821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80" name="有形固定資産減価償却率平均値テキスト">
          <a:extLst>
            <a:ext uri="{FF2B5EF4-FFF2-40B4-BE49-F238E27FC236}">
              <a16:creationId xmlns:a16="http://schemas.microsoft.com/office/drawing/2014/main" id="{FE4A0EAF-AC4C-4EA7-8386-EA6868C36093}"/>
            </a:ext>
          </a:extLst>
        </xdr:cNvPr>
        <xdr:cNvSpPr txBox="1"/>
      </xdr:nvSpPr>
      <xdr:spPr>
        <a:xfrm>
          <a:off x="4352925" y="4810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81" name="フローチャート: 判断 80">
          <a:extLst>
            <a:ext uri="{FF2B5EF4-FFF2-40B4-BE49-F238E27FC236}">
              <a16:creationId xmlns:a16="http://schemas.microsoft.com/office/drawing/2014/main" id="{8904EBAE-3300-4E33-99BB-79DD4EB42712}"/>
            </a:ext>
          </a:extLst>
        </xdr:cNvPr>
        <xdr:cNvSpPr/>
      </xdr:nvSpPr>
      <xdr:spPr>
        <a:xfrm>
          <a:off x="4251325" y="483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82" name="フローチャート: 判断 81">
          <a:extLst>
            <a:ext uri="{FF2B5EF4-FFF2-40B4-BE49-F238E27FC236}">
              <a16:creationId xmlns:a16="http://schemas.microsoft.com/office/drawing/2014/main" id="{C7ADA728-700C-46A2-A9BE-7B51901C2125}"/>
            </a:ext>
          </a:extLst>
        </xdr:cNvPr>
        <xdr:cNvSpPr/>
      </xdr:nvSpPr>
      <xdr:spPr>
        <a:xfrm>
          <a:off x="3616325" y="48101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83" name="フローチャート: 判断 82">
          <a:extLst>
            <a:ext uri="{FF2B5EF4-FFF2-40B4-BE49-F238E27FC236}">
              <a16:creationId xmlns:a16="http://schemas.microsoft.com/office/drawing/2014/main" id="{3A7EBBE0-BA31-4D24-8D41-9F9946B2D10E}"/>
            </a:ext>
          </a:extLst>
        </xdr:cNvPr>
        <xdr:cNvSpPr/>
      </xdr:nvSpPr>
      <xdr:spPr>
        <a:xfrm>
          <a:off x="2930525" y="477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121708</xdr:rowOff>
    </xdr:from>
    <xdr:to>
      <xdr:col>11</xdr:col>
      <xdr:colOff>187325</xdr:colOff>
      <xdr:row>29</xdr:row>
      <xdr:rowOff>51858</xdr:rowOff>
    </xdr:to>
    <xdr:sp macro="" textlink="">
      <xdr:nvSpPr>
        <xdr:cNvPr id="84" name="フローチャート: 判断 83">
          <a:extLst>
            <a:ext uri="{FF2B5EF4-FFF2-40B4-BE49-F238E27FC236}">
              <a16:creationId xmlns:a16="http://schemas.microsoft.com/office/drawing/2014/main" id="{38FB783A-B32F-47D6-A1DE-B687B2648EDB}"/>
            </a:ext>
          </a:extLst>
        </xdr:cNvPr>
        <xdr:cNvSpPr/>
      </xdr:nvSpPr>
      <xdr:spPr>
        <a:xfrm>
          <a:off x="2244725" y="474450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82127</xdr:rowOff>
    </xdr:from>
    <xdr:to>
      <xdr:col>7</xdr:col>
      <xdr:colOff>187325</xdr:colOff>
      <xdr:row>29</xdr:row>
      <xdr:rowOff>12277</xdr:rowOff>
    </xdr:to>
    <xdr:sp macro="" textlink="">
      <xdr:nvSpPr>
        <xdr:cNvPr id="85" name="フローチャート: 判断 84">
          <a:extLst>
            <a:ext uri="{FF2B5EF4-FFF2-40B4-BE49-F238E27FC236}">
              <a16:creationId xmlns:a16="http://schemas.microsoft.com/office/drawing/2014/main" id="{0B78C919-16C9-4283-A570-92C690063FB4}"/>
            </a:ext>
          </a:extLst>
        </xdr:cNvPr>
        <xdr:cNvSpPr/>
      </xdr:nvSpPr>
      <xdr:spPr>
        <a:xfrm>
          <a:off x="1558925" y="47049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86FEEF6-9558-4FBE-9726-C986FAABB1B7}"/>
            </a:ext>
          </a:extLst>
        </xdr:cNvPr>
        <xdr:cNvSpPr txBox="1"/>
      </xdr:nvSpPr>
      <xdr:spPr>
        <a:xfrm>
          <a:off x="4143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3ACEA8D-5690-4EAF-9848-A41B5556DEDC}"/>
            </a:ext>
          </a:extLst>
        </xdr:cNvPr>
        <xdr:cNvSpPr txBox="1"/>
      </xdr:nvSpPr>
      <xdr:spPr>
        <a:xfrm>
          <a:off x="35083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C7B4C6A-1FCC-4D2E-88A1-47B8C19DCBEF}"/>
            </a:ext>
          </a:extLst>
        </xdr:cNvPr>
        <xdr:cNvSpPr txBox="1"/>
      </xdr:nvSpPr>
      <xdr:spPr>
        <a:xfrm>
          <a:off x="28225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CB486BE9-11ED-424E-B06C-CA81D73ABDB7}"/>
            </a:ext>
          </a:extLst>
        </xdr:cNvPr>
        <xdr:cNvSpPr txBox="1"/>
      </xdr:nvSpPr>
      <xdr:spPr>
        <a:xfrm>
          <a:off x="21367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E47593B-49C9-471D-9A20-95B87B05CE1C}"/>
            </a:ext>
          </a:extLst>
        </xdr:cNvPr>
        <xdr:cNvSpPr txBox="1"/>
      </xdr:nvSpPr>
      <xdr:spPr>
        <a:xfrm>
          <a:off x="145097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40217</xdr:rowOff>
    </xdr:from>
    <xdr:to>
      <xdr:col>23</xdr:col>
      <xdr:colOff>136525</xdr:colOff>
      <xdr:row>29</xdr:row>
      <xdr:rowOff>141817</xdr:rowOff>
    </xdr:to>
    <xdr:sp macro="" textlink="">
      <xdr:nvSpPr>
        <xdr:cNvPr id="91" name="楕円 90">
          <a:extLst>
            <a:ext uri="{FF2B5EF4-FFF2-40B4-BE49-F238E27FC236}">
              <a16:creationId xmlns:a16="http://schemas.microsoft.com/office/drawing/2014/main" id="{B080021F-FEC2-4A6D-AB3C-94864D2272FB}"/>
            </a:ext>
          </a:extLst>
        </xdr:cNvPr>
        <xdr:cNvSpPr/>
      </xdr:nvSpPr>
      <xdr:spPr>
        <a:xfrm>
          <a:off x="4251325" y="48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63094</xdr:rowOff>
    </xdr:from>
    <xdr:ext cx="405111" cy="259045"/>
    <xdr:sp macro="" textlink="">
      <xdr:nvSpPr>
        <xdr:cNvPr id="92" name="有形固定資産減価償却率該当値テキスト">
          <a:extLst>
            <a:ext uri="{FF2B5EF4-FFF2-40B4-BE49-F238E27FC236}">
              <a16:creationId xmlns:a16="http://schemas.microsoft.com/office/drawing/2014/main" id="{C461E3DC-308F-47F0-960A-D0A6102660A3}"/>
            </a:ext>
          </a:extLst>
        </xdr:cNvPr>
        <xdr:cNvSpPr txBox="1"/>
      </xdr:nvSpPr>
      <xdr:spPr>
        <a:xfrm>
          <a:off x="4352925" y="468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58208</xdr:rowOff>
    </xdr:from>
    <xdr:to>
      <xdr:col>19</xdr:col>
      <xdr:colOff>187325</xdr:colOff>
      <xdr:row>29</xdr:row>
      <xdr:rowOff>159808</xdr:rowOff>
    </xdr:to>
    <xdr:sp macro="" textlink="">
      <xdr:nvSpPr>
        <xdr:cNvPr id="93" name="楕円 92">
          <a:extLst>
            <a:ext uri="{FF2B5EF4-FFF2-40B4-BE49-F238E27FC236}">
              <a16:creationId xmlns:a16="http://schemas.microsoft.com/office/drawing/2014/main" id="{689EE47D-2A4E-4B3E-B92E-D3E68DA35EF0}"/>
            </a:ext>
          </a:extLst>
        </xdr:cNvPr>
        <xdr:cNvSpPr/>
      </xdr:nvSpPr>
      <xdr:spPr>
        <a:xfrm>
          <a:off x="3616325" y="48461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91017</xdr:rowOff>
    </xdr:from>
    <xdr:to>
      <xdr:col>23</xdr:col>
      <xdr:colOff>85725</xdr:colOff>
      <xdr:row>29</xdr:row>
      <xdr:rowOff>109008</xdr:rowOff>
    </xdr:to>
    <xdr:cxnSp macro="">
      <xdr:nvCxnSpPr>
        <xdr:cNvPr id="94" name="直線コネクタ 93">
          <a:extLst>
            <a:ext uri="{FF2B5EF4-FFF2-40B4-BE49-F238E27FC236}">
              <a16:creationId xmlns:a16="http://schemas.microsoft.com/office/drawing/2014/main" id="{114552F5-DE6D-4C0B-97B5-B6FBC9D9B6DF}"/>
            </a:ext>
          </a:extLst>
        </xdr:cNvPr>
        <xdr:cNvCxnSpPr/>
      </xdr:nvCxnSpPr>
      <xdr:spPr>
        <a:xfrm flipV="1">
          <a:off x="3667125" y="4878917"/>
          <a:ext cx="635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22225</xdr:rowOff>
    </xdr:from>
    <xdr:to>
      <xdr:col>15</xdr:col>
      <xdr:colOff>187325</xdr:colOff>
      <xdr:row>29</xdr:row>
      <xdr:rowOff>123825</xdr:rowOff>
    </xdr:to>
    <xdr:sp macro="" textlink="">
      <xdr:nvSpPr>
        <xdr:cNvPr id="95" name="楕円 94">
          <a:extLst>
            <a:ext uri="{FF2B5EF4-FFF2-40B4-BE49-F238E27FC236}">
              <a16:creationId xmlns:a16="http://schemas.microsoft.com/office/drawing/2014/main" id="{C76176FA-C71D-44CC-82D5-5A4316640FB8}"/>
            </a:ext>
          </a:extLst>
        </xdr:cNvPr>
        <xdr:cNvSpPr/>
      </xdr:nvSpPr>
      <xdr:spPr>
        <a:xfrm>
          <a:off x="2930525" y="4810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73025</xdr:rowOff>
    </xdr:from>
    <xdr:to>
      <xdr:col>19</xdr:col>
      <xdr:colOff>136525</xdr:colOff>
      <xdr:row>29</xdr:row>
      <xdr:rowOff>109008</xdr:rowOff>
    </xdr:to>
    <xdr:cxnSp macro="">
      <xdr:nvCxnSpPr>
        <xdr:cNvPr id="96" name="直線コネクタ 95">
          <a:extLst>
            <a:ext uri="{FF2B5EF4-FFF2-40B4-BE49-F238E27FC236}">
              <a16:creationId xmlns:a16="http://schemas.microsoft.com/office/drawing/2014/main" id="{2AF415D8-B2FE-454E-985D-E61C668340BB}"/>
            </a:ext>
          </a:extLst>
        </xdr:cNvPr>
        <xdr:cNvCxnSpPr/>
      </xdr:nvCxnSpPr>
      <xdr:spPr>
        <a:xfrm>
          <a:off x="2981325" y="4860925"/>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143298</xdr:rowOff>
    </xdr:from>
    <xdr:to>
      <xdr:col>11</xdr:col>
      <xdr:colOff>187325</xdr:colOff>
      <xdr:row>29</xdr:row>
      <xdr:rowOff>73448</xdr:rowOff>
    </xdr:to>
    <xdr:sp macro="" textlink="">
      <xdr:nvSpPr>
        <xdr:cNvPr id="97" name="楕円 96">
          <a:extLst>
            <a:ext uri="{FF2B5EF4-FFF2-40B4-BE49-F238E27FC236}">
              <a16:creationId xmlns:a16="http://schemas.microsoft.com/office/drawing/2014/main" id="{DE34FD61-4E34-48E6-82E3-066B123D2ABD}"/>
            </a:ext>
          </a:extLst>
        </xdr:cNvPr>
        <xdr:cNvSpPr/>
      </xdr:nvSpPr>
      <xdr:spPr>
        <a:xfrm>
          <a:off x="2244725" y="47660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22648</xdr:rowOff>
    </xdr:from>
    <xdr:to>
      <xdr:col>15</xdr:col>
      <xdr:colOff>136525</xdr:colOff>
      <xdr:row>29</xdr:row>
      <xdr:rowOff>73025</xdr:rowOff>
    </xdr:to>
    <xdr:cxnSp macro="">
      <xdr:nvCxnSpPr>
        <xdr:cNvPr id="98" name="直線コネクタ 97">
          <a:extLst>
            <a:ext uri="{FF2B5EF4-FFF2-40B4-BE49-F238E27FC236}">
              <a16:creationId xmlns:a16="http://schemas.microsoft.com/office/drawing/2014/main" id="{3ACAD19E-2A6B-4227-A918-6AA76395C5C1}"/>
            </a:ext>
          </a:extLst>
        </xdr:cNvPr>
        <xdr:cNvCxnSpPr/>
      </xdr:nvCxnSpPr>
      <xdr:spPr>
        <a:xfrm>
          <a:off x="2295525" y="4810548"/>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103717</xdr:rowOff>
    </xdr:from>
    <xdr:to>
      <xdr:col>7</xdr:col>
      <xdr:colOff>187325</xdr:colOff>
      <xdr:row>29</xdr:row>
      <xdr:rowOff>33867</xdr:rowOff>
    </xdr:to>
    <xdr:sp macro="" textlink="">
      <xdr:nvSpPr>
        <xdr:cNvPr id="99" name="楕円 98">
          <a:extLst>
            <a:ext uri="{FF2B5EF4-FFF2-40B4-BE49-F238E27FC236}">
              <a16:creationId xmlns:a16="http://schemas.microsoft.com/office/drawing/2014/main" id="{680A2C4F-DA8C-45EB-BDCC-8F7AD3A11110}"/>
            </a:ext>
          </a:extLst>
        </xdr:cNvPr>
        <xdr:cNvSpPr/>
      </xdr:nvSpPr>
      <xdr:spPr>
        <a:xfrm>
          <a:off x="1558925" y="47265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154517</xdr:rowOff>
    </xdr:from>
    <xdr:to>
      <xdr:col>11</xdr:col>
      <xdr:colOff>136525</xdr:colOff>
      <xdr:row>29</xdr:row>
      <xdr:rowOff>22648</xdr:rowOff>
    </xdr:to>
    <xdr:cxnSp macro="">
      <xdr:nvCxnSpPr>
        <xdr:cNvPr id="100" name="直線コネクタ 99">
          <a:extLst>
            <a:ext uri="{FF2B5EF4-FFF2-40B4-BE49-F238E27FC236}">
              <a16:creationId xmlns:a16="http://schemas.microsoft.com/office/drawing/2014/main" id="{911E0C51-8AF4-4AA3-AD62-125A323611B1}"/>
            </a:ext>
          </a:extLst>
        </xdr:cNvPr>
        <xdr:cNvCxnSpPr/>
      </xdr:nvCxnSpPr>
      <xdr:spPr>
        <a:xfrm>
          <a:off x="1609725" y="4777317"/>
          <a:ext cx="685800" cy="3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101" name="n_1aveValue有形固定資産減価償却率">
          <a:extLst>
            <a:ext uri="{FF2B5EF4-FFF2-40B4-BE49-F238E27FC236}">
              <a16:creationId xmlns:a16="http://schemas.microsoft.com/office/drawing/2014/main" id="{164B6C3D-BA3A-4C18-A300-D7F2E6B2776E}"/>
            </a:ext>
          </a:extLst>
        </xdr:cNvPr>
        <xdr:cNvSpPr txBox="1"/>
      </xdr:nvSpPr>
      <xdr:spPr>
        <a:xfrm>
          <a:off x="3470919" y="45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2" name="n_2aveValue有形固定資産減価償却率">
          <a:extLst>
            <a:ext uri="{FF2B5EF4-FFF2-40B4-BE49-F238E27FC236}">
              <a16:creationId xmlns:a16="http://schemas.microsoft.com/office/drawing/2014/main" id="{0410A4D6-0A75-4DD2-A99E-3BAE51141FCE}"/>
            </a:ext>
          </a:extLst>
        </xdr:cNvPr>
        <xdr:cNvSpPr txBox="1"/>
      </xdr:nvSpPr>
      <xdr:spPr>
        <a:xfrm>
          <a:off x="2797819" y="455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68385</xdr:rowOff>
    </xdr:from>
    <xdr:ext cx="405111" cy="259045"/>
    <xdr:sp macro="" textlink="">
      <xdr:nvSpPr>
        <xdr:cNvPr id="103" name="n_3aveValue有形固定資産減価償却率">
          <a:extLst>
            <a:ext uri="{FF2B5EF4-FFF2-40B4-BE49-F238E27FC236}">
              <a16:creationId xmlns:a16="http://schemas.microsoft.com/office/drawing/2014/main" id="{E65F32A3-D150-42F9-A896-78826B559AEC}"/>
            </a:ext>
          </a:extLst>
        </xdr:cNvPr>
        <xdr:cNvSpPr txBox="1"/>
      </xdr:nvSpPr>
      <xdr:spPr>
        <a:xfrm>
          <a:off x="2112019" y="4526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28804</xdr:rowOff>
    </xdr:from>
    <xdr:ext cx="405111" cy="259045"/>
    <xdr:sp macro="" textlink="">
      <xdr:nvSpPr>
        <xdr:cNvPr id="104" name="n_4aveValue有形固定資産減価償却率">
          <a:extLst>
            <a:ext uri="{FF2B5EF4-FFF2-40B4-BE49-F238E27FC236}">
              <a16:creationId xmlns:a16="http://schemas.microsoft.com/office/drawing/2014/main" id="{9A756F32-9A01-4610-8DE8-8C06A4FA00ED}"/>
            </a:ext>
          </a:extLst>
        </xdr:cNvPr>
        <xdr:cNvSpPr txBox="1"/>
      </xdr:nvSpPr>
      <xdr:spPr>
        <a:xfrm>
          <a:off x="1426219" y="4486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150935</xdr:rowOff>
    </xdr:from>
    <xdr:ext cx="405111" cy="259045"/>
    <xdr:sp macro="" textlink="">
      <xdr:nvSpPr>
        <xdr:cNvPr id="105" name="n_1mainValue有形固定資産減価償却率">
          <a:extLst>
            <a:ext uri="{FF2B5EF4-FFF2-40B4-BE49-F238E27FC236}">
              <a16:creationId xmlns:a16="http://schemas.microsoft.com/office/drawing/2014/main" id="{1E9715B5-F665-4401-8453-B5AFD009B8A9}"/>
            </a:ext>
          </a:extLst>
        </xdr:cNvPr>
        <xdr:cNvSpPr txBox="1"/>
      </xdr:nvSpPr>
      <xdr:spPr>
        <a:xfrm>
          <a:off x="3470919" y="4938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114952</xdr:rowOff>
    </xdr:from>
    <xdr:ext cx="405111" cy="259045"/>
    <xdr:sp macro="" textlink="">
      <xdr:nvSpPr>
        <xdr:cNvPr id="106" name="n_2mainValue有形固定資産減価償却率">
          <a:extLst>
            <a:ext uri="{FF2B5EF4-FFF2-40B4-BE49-F238E27FC236}">
              <a16:creationId xmlns:a16="http://schemas.microsoft.com/office/drawing/2014/main" id="{D285ABF5-24B0-42BC-86BB-A7DC584F3A8E}"/>
            </a:ext>
          </a:extLst>
        </xdr:cNvPr>
        <xdr:cNvSpPr txBox="1"/>
      </xdr:nvSpPr>
      <xdr:spPr>
        <a:xfrm>
          <a:off x="2797819" y="49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64575</xdr:rowOff>
    </xdr:from>
    <xdr:ext cx="405111" cy="259045"/>
    <xdr:sp macro="" textlink="">
      <xdr:nvSpPr>
        <xdr:cNvPr id="107" name="n_3mainValue有形固定資産減価償却率">
          <a:extLst>
            <a:ext uri="{FF2B5EF4-FFF2-40B4-BE49-F238E27FC236}">
              <a16:creationId xmlns:a16="http://schemas.microsoft.com/office/drawing/2014/main" id="{8197C5F3-B41C-4AD4-9B90-3945C3F562AA}"/>
            </a:ext>
          </a:extLst>
        </xdr:cNvPr>
        <xdr:cNvSpPr txBox="1"/>
      </xdr:nvSpPr>
      <xdr:spPr>
        <a:xfrm>
          <a:off x="2112019" y="485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24994</xdr:rowOff>
    </xdr:from>
    <xdr:ext cx="405111" cy="259045"/>
    <xdr:sp macro="" textlink="">
      <xdr:nvSpPr>
        <xdr:cNvPr id="108" name="n_4mainValue有形固定資産減価償却率">
          <a:extLst>
            <a:ext uri="{FF2B5EF4-FFF2-40B4-BE49-F238E27FC236}">
              <a16:creationId xmlns:a16="http://schemas.microsoft.com/office/drawing/2014/main" id="{6A4DEFFE-AD57-4104-A5FB-094B200FD712}"/>
            </a:ext>
          </a:extLst>
        </xdr:cNvPr>
        <xdr:cNvSpPr txBox="1"/>
      </xdr:nvSpPr>
      <xdr:spPr>
        <a:xfrm>
          <a:off x="1426219" y="4812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17457CD-9BAF-4542-BE13-8AA3AD318F69}"/>
            </a:ext>
          </a:extLst>
        </xdr:cNvPr>
        <xdr:cNvSpPr/>
      </xdr:nvSpPr>
      <xdr:spPr>
        <a:xfrm>
          <a:off x="10194925" y="3451225"/>
          <a:ext cx="3803650" cy="209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F89D58F-E36C-418B-8D2B-9176191C502D}"/>
            </a:ext>
          </a:extLst>
        </xdr:cNvPr>
        <xdr:cNvSpPr/>
      </xdr:nvSpPr>
      <xdr:spPr>
        <a:xfrm>
          <a:off x="11150868" y="371341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4DE04B8-202A-44CD-A3D4-F1FF3C4BCEE0}"/>
            </a:ext>
          </a:extLst>
        </xdr:cNvPr>
        <xdr:cNvSpPr/>
      </xdr:nvSpPr>
      <xdr:spPr>
        <a:xfrm>
          <a:off x="12443365" y="369674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212AEB4-D3CA-4344-A31D-FCF70C0074B3}"/>
            </a:ext>
          </a:extLst>
        </xdr:cNvPr>
        <xdr:cNvSpPr/>
      </xdr:nvSpPr>
      <xdr:spPr>
        <a:xfrm>
          <a:off x="139668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FB5C50AA-3E33-455E-A5C9-AEEA6C7929CE}"/>
            </a:ext>
          </a:extLst>
        </xdr:cNvPr>
        <xdr:cNvSpPr/>
      </xdr:nvSpPr>
      <xdr:spPr>
        <a:xfrm>
          <a:off x="139668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D0362877-07DD-487C-A061-906C2843EA9F}"/>
            </a:ext>
          </a:extLst>
        </xdr:cNvPr>
        <xdr:cNvSpPr/>
      </xdr:nvSpPr>
      <xdr:spPr>
        <a:xfrm>
          <a:off x="1533842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4E69C7E-73A9-45B9-812F-C47F948D8B48}"/>
            </a:ext>
          </a:extLst>
        </xdr:cNvPr>
        <xdr:cNvSpPr/>
      </xdr:nvSpPr>
      <xdr:spPr>
        <a:xfrm>
          <a:off x="1533842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7B466693-C301-42B8-A9CE-697B6F35D2E2}"/>
            </a:ext>
          </a:extLst>
        </xdr:cNvPr>
        <xdr:cNvSpPr/>
      </xdr:nvSpPr>
      <xdr:spPr>
        <a:xfrm>
          <a:off x="16817975" y="3524250"/>
          <a:ext cx="1371600" cy="2000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B047E366-297A-44F7-9F5F-569F42283F15}"/>
            </a:ext>
          </a:extLst>
        </xdr:cNvPr>
        <xdr:cNvSpPr/>
      </xdr:nvSpPr>
      <xdr:spPr>
        <a:xfrm>
          <a:off x="16817975" y="366077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A0323291-A976-4586-919F-8859A61292D3}"/>
            </a:ext>
          </a:extLst>
        </xdr:cNvPr>
        <xdr:cNvSpPr/>
      </xdr:nvSpPr>
      <xdr:spPr>
        <a:xfrm>
          <a:off x="10194925" y="402907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C4B7454-A117-4DA7-92A6-86AC55B34680}"/>
            </a:ext>
          </a:extLst>
        </xdr:cNvPr>
        <xdr:cNvSpPr/>
      </xdr:nvSpPr>
      <xdr:spPr>
        <a:xfrm>
          <a:off x="14246225" y="402907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D0B48BB3-5D8E-4D5B-BEB4-36192E1FBF95}"/>
            </a:ext>
          </a:extLst>
        </xdr:cNvPr>
        <xdr:cNvSpPr/>
      </xdr:nvSpPr>
      <xdr:spPr>
        <a:xfrm>
          <a:off x="14246225" y="409257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C1617BF-BA83-4C3D-96C6-79877C354573}"/>
            </a:ext>
          </a:extLst>
        </xdr:cNvPr>
        <xdr:cNvSpPr txBox="1"/>
      </xdr:nvSpPr>
      <xdr:spPr>
        <a:xfrm>
          <a:off x="14322425" y="430847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債務償還比率は、地方債現在高に影響を及ぼす大規模建設事業が概ね終了したことにより、前年度と比べ低下した。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今後も類似団体よりも低い状態を継続できるよう、計画的に投資事業を実施し、健全な財政運営に努める。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A274CF06-1016-46FF-AD60-402B4E43D089}"/>
            </a:ext>
          </a:extLst>
        </xdr:cNvPr>
        <xdr:cNvSpPr txBox="1"/>
      </xdr:nvSpPr>
      <xdr:spPr>
        <a:xfrm>
          <a:off x="10156825" y="38449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AA80663C-9FA6-4C8F-A179-34630E6E430B}"/>
            </a:ext>
          </a:extLst>
        </xdr:cNvPr>
        <xdr:cNvCxnSpPr/>
      </xdr:nvCxnSpPr>
      <xdr:spPr>
        <a:xfrm>
          <a:off x="10194925" y="6105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F532C16-A8C9-4DBF-A5B7-C926C3C69659}"/>
            </a:ext>
          </a:extLst>
        </xdr:cNvPr>
        <xdr:cNvSpPr txBox="1"/>
      </xdr:nvSpPr>
      <xdr:spPr>
        <a:xfrm>
          <a:off x="9705751" y="60180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3702445E-E66A-41EB-84E3-D0B1C29D2A00}"/>
            </a:ext>
          </a:extLst>
        </xdr:cNvPr>
        <xdr:cNvCxnSpPr/>
      </xdr:nvCxnSpPr>
      <xdr:spPr>
        <a:xfrm>
          <a:off x="10194925" y="580979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E2993C22-E6D2-4C05-A539-142AC37AFF67}"/>
            </a:ext>
          </a:extLst>
        </xdr:cNvPr>
        <xdr:cNvSpPr txBox="1"/>
      </xdr:nvSpPr>
      <xdr:spPr>
        <a:xfrm>
          <a:off x="9705751" y="57223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9470C3C5-3756-455C-BFAD-D77118362B8D}"/>
            </a:ext>
          </a:extLst>
        </xdr:cNvPr>
        <xdr:cNvCxnSpPr/>
      </xdr:nvCxnSpPr>
      <xdr:spPr>
        <a:xfrm>
          <a:off x="10194925" y="551406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a:extLst>
            <a:ext uri="{FF2B5EF4-FFF2-40B4-BE49-F238E27FC236}">
              <a16:creationId xmlns:a16="http://schemas.microsoft.com/office/drawing/2014/main" id="{6411B1F3-3705-417E-947E-F4666A6E2141}"/>
            </a:ext>
          </a:extLst>
        </xdr:cNvPr>
        <xdr:cNvSpPr txBox="1"/>
      </xdr:nvSpPr>
      <xdr:spPr>
        <a:xfrm>
          <a:off x="9705751" y="54266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5BCE969B-4419-4BD0-9087-9A76F2FC7AD4}"/>
            </a:ext>
          </a:extLst>
        </xdr:cNvPr>
        <xdr:cNvCxnSpPr/>
      </xdr:nvCxnSpPr>
      <xdr:spPr>
        <a:xfrm>
          <a:off x="10194925" y="521833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9C887D27-5048-4E05-B1F6-5D13D55A4792}"/>
            </a:ext>
          </a:extLst>
        </xdr:cNvPr>
        <xdr:cNvSpPr txBox="1"/>
      </xdr:nvSpPr>
      <xdr:spPr>
        <a:xfrm>
          <a:off x="9758836" y="512453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C6270FCC-42C2-496D-ADC2-C8AFA1A106E9}"/>
            </a:ext>
          </a:extLst>
        </xdr:cNvPr>
        <xdr:cNvCxnSpPr/>
      </xdr:nvCxnSpPr>
      <xdr:spPr>
        <a:xfrm>
          <a:off x="10194925" y="492261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097B26D-0100-4560-8B58-23DA3FB6DD56}"/>
            </a:ext>
          </a:extLst>
        </xdr:cNvPr>
        <xdr:cNvSpPr txBox="1"/>
      </xdr:nvSpPr>
      <xdr:spPr>
        <a:xfrm>
          <a:off x="9758836" y="482881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3C5AD187-7568-4D5C-83B0-B0BF087DD248}"/>
            </a:ext>
          </a:extLst>
        </xdr:cNvPr>
        <xdr:cNvCxnSpPr/>
      </xdr:nvCxnSpPr>
      <xdr:spPr>
        <a:xfrm>
          <a:off x="10194925" y="462053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E63BD63E-A5BB-4038-8DB0-48686BC1DC56}"/>
            </a:ext>
          </a:extLst>
        </xdr:cNvPr>
        <xdr:cNvSpPr txBox="1"/>
      </xdr:nvSpPr>
      <xdr:spPr>
        <a:xfrm>
          <a:off x="9758836" y="45330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F09C23D-8F39-4AB2-B362-7B7992147A86}"/>
            </a:ext>
          </a:extLst>
        </xdr:cNvPr>
        <xdr:cNvCxnSpPr/>
      </xdr:nvCxnSpPr>
      <xdr:spPr>
        <a:xfrm>
          <a:off x="10194925" y="432480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F081D79-C3AC-4FBB-BB5C-E106F63737A6}"/>
            </a:ext>
          </a:extLst>
        </xdr:cNvPr>
        <xdr:cNvSpPr txBox="1"/>
      </xdr:nvSpPr>
      <xdr:spPr>
        <a:xfrm>
          <a:off x="9861428" y="42373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60C40FB-03CC-4F1A-ACAF-B0ABFCB3EBB3}"/>
            </a:ext>
          </a:extLst>
        </xdr:cNvPr>
        <xdr:cNvCxnSpPr/>
      </xdr:nvCxnSpPr>
      <xdr:spPr>
        <a:xfrm>
          <a:off x="10194925" y="40290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079A5D9-4125-4134-9EDA-74F2373B7E40}"/>
            </a:ext>
          </a:extLst>
        </xdr:cNvPr>
        <xdr:cNvSpPr/>
      </xdr:nvSpPr>
      <xdr:spPr>
        <a:xfrm>
          <a:off x="10194925" y="402907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39" name="直線コネクタ 138">
          <a:extLst>
            <a:ext uri="{FF2B5EF4-FFF2-40B4-BE49-F238E27FC236}">
              <a16:creationId xmlns:a16="http://schemas.microsoft.com/office/drawing/2014/main" id="{CDEE3EB7-BBF3-461A-889F-D9C2BEA9ADF8}"/>
            </a:ext>
          </a:extLst>
        </xdr:cNvPr>
        <xdr:cNvCxnSpPr/>
      </xdr:nvCxnSpPr>
      <xdr:spPr>
        <a:xfrm flipV="1">
          <a:off x="13323570" y="4324803"/>
          <a:ext cx="1269" cy="1370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40" name="債務償還比率最小値テキスト">
          <a:extLst>
            <a:ext uri="{FF2B5EF4-FFF2-40B4-BE49-F238E27FC236}">
              <a16:creationId xmlns:a16="http://schemas.microsoft.com/office/drawing/2014/main" id="{89CA0B8D-9FEE-4D01-9024-BBEC00DE9924}"/>
            </a:ext>
          </a:extLst>
        </xdr:cNvPr>
        <xdr:cNvSpPr txBox="1"/>
      </xdr:nvSpPr>
      <xdr:spPr>
        <a:xfrm>
          <a:off x="13376275" y="56989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41" name="直線コネクタ 140">
          <a:extLst>
            <a:ext uri="{FF2B5EF4-FFF2-40B4-BE49-F238E27FC236}">
              <a16:creationId xmlns:a16="http://schemas.microsoft.com/office/drawing/2014/main" id="{803BB931-09AA-4A63-90F5-3A8F8E7C50D0}"/>
            </a:ext>
          </a:extLst>
        </xdr:cNvPr>
        <xdr:cNvCxnSpPr/>
      </xdr:nvCxnSpPr>
      <xdr:spPr>
        <a:xfrm>
          <a:off x="13255625" y="569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F3F56C3B-4DA9-4FA1-8BB0-7ECED6D7BA30}"/>
            </a:ext>
          </a:extLst>
        </xdr:cNvPr>
        <xdr:cNvSpPr txBox="1"/>
      </xdr:nvSpPr>
      <xdr:spPr>
        <a:xfrm>
          <a:off x="13376275" y="4112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83958274-F4E3-4459-B7BB-56B48E44A87C}"/>
            </a:ext>
          </a:extLst>
        </xdr:cNvPr>
        <xdr:cNvCxnSpPr/>
      </xdr:nvCxnSpPr>
      <xdr:spPr>
        <a:xfrm>
          <a:off x="13255625" y="43248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44" name="債務償還比率平均値テキスト">
          <a:extLst>
            <a:ext uri="{FF2B5EF4-FFF2-40B4-BE49-F238E27FC236}">
              <a16:creationId xmlns:a16="http://schemas.microsoft.com/office/drawing/2014/main" id="{33EB6C3C-1B92-4452-BD5C-170DD627E282}"/>
            </a:ext>
          </a:extLst>
        </xdr:cNvPr>
        <xdr:cNvSpPr txBox="1"/>
      </xdr:nvSpPr>
      <xdr:spPr>
        <a:xfrm>
          <a:off x="13376275" y="4820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45" name="フローチャート: 判断 144">
          <a:extLst>
            <a:ext uri="{FF2B5EF4-FFF2-40B4-BE49-F238E27FC236}">
              <a16:creationId xmlns:a16="http://schemas.microsoft.com/office/drawing/2014/main" id="{6FBAABA0-DFB3-41EC-869E-034E40BC5E71}"/>
            </a:ext>
          </a:extLst>
        </xdr:cNvPr>
        <xdr:cNvSpPr/>
      </xdr:nvSpPr>
      <xdr:spPr>
        <a:xfrm>
          <a:off x="13293725" y="484240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46" name="フローチャート: 判断 145">
          <a:extLst>
            <a:ext uri="{FF2B5EF4-FFF2-40B4-BE49-F238E27FC236}">
              <a16:creationId xmlns:a16="http://schemas.microsoft.com/office/drawing/2014/main" id="{581F9C4F-2C2B-4EFC-BD6E-C367DBC69704}"/>
            </a:ext>
          </a:extLst>
        </xdr:cNvPr>
        <xdr:cNvSpPr/>
      </xdr:nvSpPr>
      <xdr:spPr>
        <a:xfrm>
          <a:off x="12639675" y="483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47" name="フローチャート: 判断 146">
          <a:extLst>
            <a:ext uri="{FF2B5EF4-FFF2-40B4-BE49-F238E27FC236}">
              <a16:creationId xmlns:a16="http://schemas.microsoft.com/office/drawing/2014/main" id="{96ADDD72-B8AC-4CB8-A482-03449D54021D}"/>
            </a:ext>
          </a:extLst>
        </xdr:cNvPr>
        <xdr:cNvSpPr/>
      </xdr:nvSpPr>
      <xdr:spPr>
        <a:xfrm>
          <a:off x="11953875" y="4788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134904</xdr:rowOff>
    </xdr:from>
    <xdr:to>
      <xdr:col>64</xdr:col>
      <xdr:colOff>123825</xdr:colOff>
      <xdr:row>30</xdr:row>
      <xdr:rowOff>65054</xdr:rowOff>
    </xdr:to>
    <xdr:sp macro="" textlink="">
      <xdr:nvSpPr>
        <xdr:cNvPr id="148" name="フローチャート: 判断 147">
          <a:extLst>
            <a:ext uri="{FF2B5EF4-FFF2-40B4-BE49-F238E27FC236}">
              <a16:creationId xmlns:a16="http://schemas.microsoft.com/office/drawing/2014/main" id="{85A8584D-9B61-4681-8DB0-9A33B5513579}"/>
            </a:ext>
          </a:extLst>
        </xdr:cNvPr>
        <xdr:cNvSpPr/>
      </xdr:nvSpPr>
      <xdr:spPr>
        <a:xfrm>
          <a:off x="11268075" y="49228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121642</xdr:rowOff>
    </xdr:from>
    <xdr:to>
      <xdr:col>60</xdr:col>
      <xdr:colOff>123825</xdr:colOff>
      <xdr:row>30</xdr:row>
      <xdr:rowOff>51792</xdr:rowOff>
    </xdr:to>
    <xdr:sp macro="" textlink="">
      <xdr:nvSpPr>
        <xdr:cNvPr id="149" name="フローチャート: 判断 148">
          <a:extLst>
            <a:ext uri="{FF2B5EF4-FFF2-40B4-BE49-F238E27FC236}">
              <a16:creationId xmlns:a16="http://schemas.microsoft.com/office/drawing/2014/main" id="{94861001-92AB-4FE4-9A0E-D1B96A0E7391}"/>
            </a:ext>
          </a:extLst>
        </xdr:cNvPr>
        <xdr:cNvSpPr/>
      </xdr:nvSpPr>
      <xdr:spPr>
        <a:xfrm>
          <a:off x="10582275" y="4909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694D71-CAE3-441A-A7BD-9EC415E14CE5}"/>
            </a:ext>
          </a:extLst>
        </xdr:cNvPr>
        <xdr:cNvSpPr txBox="1"/>
      </xdr:nvSpPr>
      <xdr:spPr>
        <a:xfrm>
          <a:off x="13166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4CF9B89-6FBD-4A9D-B6F4-19AF4555D1C1}"/>
            </a:ext>
          </a:extLst>
        </xdr:cNvPr>
        <xdr:cNvSpPr txBox="1"/>
      </xdr:nvSpPr>
      <xdr:spPr>
        <a:xfrm>
          <a:off x="125317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3957DC0-AF2D-4C45-BCA1-5B1FD829A0FC}"/>
            </a:ext>
          </a:extLst>
        </xdr:cNvPr>
        <xdr:cNvSpPr txBox="1"/>
      </xdr:nvSpPr>
      <xdr:spPr>
        <a:xfrm>
          <a:off x="118459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37E5F4D-6115-4F6D-BD87-966C86D7DA13}"/>
            </a:ext>
          </a:extLst>
        </xdr:cNvPr>
        <xdr:cNvSpPr txBox="1"/>
      </xdr:nvSpPr>
      <xdr:spPr>
        <a:xfrm>
          <a:off x="111601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2CF3EA0-5312-4D35-A61D-127A7FEB6359}"/>
            </a:ext>
          </a:extLst>
        </xdr:cNvPr>
        <xdr:cNvSpPr txBox="1"/>
      </xdr:nvSpPr>
      <xdr:spPr>
        <a:xfrm>
          <a:off x="10474325" y="6151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25853</xdr:rowOff>
    </xdr:from>
    <xdr:to>
      <xdr:col>76</xdr:col>
      <xdr:colOff>73025</xdr:colOff>
      <xdr:row>27</xdr:row>
      <xdr:rowOff>127453</xdr:rowOff>
    </xdr:to>
    <xdr:sp macro="" textlink="">
      <xdr:nvSpPr>
        <xdr:cNvPr id="155" name="楕円 154">
          <a:extLst>
            <a:ext uri="{FF2B5EF4-FFF2-40B4-BE49-F238E27FC236}">
              <a16:creationId xmlns:a16="http://schemas.microsoft.com/office/drawing/2014/main" id="{ED6A4BBF-4005-4FCF-AF25-1060B9D4A3B1}"/>
            </a:ext>
          </a:extLst>
        </xdr:cNvPr>
        <xdr:cNvSpPr/>
      </xdr:nvSpPr>
      <xdr:spPr>
        <a:xfrm>
          <a:off x="13293725" y="44835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48730</xdr:rowOff>
    </xdr:from>
    <xdr:ext cx="469744" cy="259045"/>
    <xdr:sp macro="" textlink="">
      <xdr:nvSpPr>
        <xdr:cNvPr id="156" name="債務償還比率該当値テキスト">
          <a:extLst>
            <a:ext uri="{FF2B5EF4-FFF2-40B4-BE49-F238E27FC236}">
              <a16:creationId xmlns:a16="http://schemas.microsoft.com/office/drawing/2014/main" id="{62D2917A-338F-497C-AC98-CB8BBF8797B7}"/>
            </a:ext>
          </a:extLst>
        </xdr:cNvPr>
        <xdr:cNvSpPr txBox="1"/>
      </xdr:nvSpPr>
      <xdr:spPr>
        <a:xfrm>
          <a:off x="13376275" y="434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61117</xdr:rowOff>
    </xdr:from>
    <xdr:to>
      <xdr:col>72</xdr:col>
      <xdr:colOff>123825</xdr:colOff>
      <xdr:row>27</xdr:row>
      <xdr:rowOff>162717</xdr:rowOff>
    </xdr:to>
    <xdr:sp macro="" textlink="">
      <xdr:nvSpPr>
        <xdr:cNvPr id="157" name="楕円 156">
          <a:extLst>
            <a:ext uri="{FF2B5EF4-FFF2-40B4-BE49-F238E27FC236}">
              <a16:creationId xmlns:a16="http://schemas.microsoft.com/office/drawing/2014/main" id="{D4738D19-4374-4D7A-94CF-B90A4CB1ED92}"/>
            </a:ext>
          </a:extLst>
        </xdr:cNvPr>
        <xdr:cNvSpPr/>
      </xdr:nvSpPr>
      <xdr:spPr>
        <a:xfrm>
          <a:off x="12639675" y="451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76653</xdr:rowOff>
    </xdr:from>
    <xdr:to>
      <xdr:col>76</xdr:col>
      <xdr:colOff>22225</xdr:colOff>
      <xdr:row>27</xdr:row>
      <xdr:rowOff>111917</xdr:rowOff>
    </xdr:to>
    <xdr:cxnSp macro="">
      <xdr:nvCxnSpPr>
        <xdr:cNvPr id="158" name="直線コネクタ 157">
          <a:extLst>
            <a:ext uri="{FF2B5EF4-FFF2-40B4-BE49-F238E27FC236}">
              <a16:creationId xmlns:a16="http://schemas.microsoft.com/office/drawing/2014/main" id="{0BA9ED6F-B7A3-4E80-A3B4-39BB0C2EFBE7}"/>
            </a:ext>
          </a:extLst>
        </xdr:cNvPr>
        <xdr:cNvCxnSpPr/>
      </xdr:nvCxnSpPr>
      <xdr:spPr>
        <a:xfrm flipV="1">
          <a:off x="12690475" y="4534353"/>
          <a:ext cx="635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91446</xdr:rowOff>
    </xdr:from>
    <xdr:to>
      <xdr:col>68</xdr:col>
      <xdr:colOff>123825</xdr:colOff>
      <xdr:row>28</xdr:row>
      <xdr:rowOff>21596</xdr:rowOff>
    </xdr:to>
    <xdr:sp macro="" textlink="">
      <xdr:nvSpPr>
        <xdr:cNvPr id="159" name="楕円 158">
          <a:extLst>
            <a:ext uri="{FF2B5EF4-FFF2-40B4-BE49-F238E27FC236}">
              <a16:creationId xmlns:a16="http://schemas.microsoft.com/office/drawing/2014/main" id="{798D9CD1-BD82-4BAD-A0AA-F267811620B9}"/>
            </a:ext>
          </a:extLst>
        </xdr:cNvPr>
        <xdr:cNvSpPr/>
      </xdr:nvSpPr>
      <xdr:spPr>
        <a:xfrm>
          <a:off x="11953875" y="45491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111917</xdr:rowOff>
    </xdr:from>
    <xdr:to>
      <xdr:col>72</xdr:col>
      <xdr:colOff>73025</xdr:colOff>
      <xdr:row>27</xdr:row>
      <xdr:rowOff>142246</xdr:rowOff>
    </xdr:to>
    <xdr:cxnSp macro="">
      <xdr:nvCxnSpPr>
        <xdr:cNvPr id="160" name="直線コネクタ 159">
          <a:extLst>
            <a:ext uri="{FF2B5EF4-FFF2-40B4-BE49-F238E27FC236}">
              <a16:creationId xmlns:a16="http://schemas.microsoft.com/office/drawing/2014/main" id="{979D6DF0-E830-4D9E-BF1C-E4FB94E3B026}"/>
            </a:ext>
          </a:extLst>
        </xdr:cNvPr>
        <xdr:cNvCxnSpPr/>
      </xdr:nvCxnSpPr>
      <xdr:spPr>
        <a:xfrm flipV="1">
          <a:off x="12004675" y="4569617"/>
          <a:ext cx="685800" cy="3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16843</xdr:rowOff>
    </xdr:from>
    <xdr:to>
      <xdr:col>64</xdr:col>
      <xdr:colOff>123825</xdr:colOff>
      <xdr:row>28</xdr:row>
      <xdr:rowOff>118443</xdr:rowOff>
    </xdr:to>
    <xdr:sp macro="" textlink="">
      <xdr:nvSpPr>
        <xdr:cNvPr id="161" name="楕円 160">
          <a:extLst>
            <a:ext uri="{FF2B5EF4-FFF2-40B4-BE49-F238E27FC236}">
              <a16:creationId xmlns:a16="http://schemas.microsoft.com/office/drawing/2014/main" id="{BE4586E1-9FA9-46ED-9F32-F6C2089EB0E2}"/>
            </a:ext>
          </a:extLst>
        </xdr:cNvPr>
        <xdr:cNvSpPr/>
      </xdr:nvSpPr>
      <xdr:spPr>
        <a:xfrm>
          <a:off x="11268075" y="46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142246</xdr:rowOff>
    </xdr:from>
    <xdr:to>
      <xdr:col>68</xdr:col>
      <xdr:colOff>73025</xdr:colOff>
      <xdr:row>28</xdr:row>
      <xdr:rowOff>67643</xdr:rowOff>
    </xdr:to>
    <xdr:cxnSp macro="">
      <xdr:nvCxnSpPr>
        <xdr:cNvPr id="162" name="直線コネクタ 161">
          <a:extLst>
            <a:ext uri="{FF2B5EF4-FFF2-40B4-BE49-F238E27FC236}">
              <a16:creationId xmlns:a16="http://schemas.microsoft.com/office/drawing/2014/main" id="{199B9963-1C74-447B-A409-1ACDDA593FC9}"/>
            </a:ext>
          </a:extLst>
        </xdr:cNvPr>
        <xdr:cNvCxnSpPr/>
      </xdr:nvCxnSpPr>
      <xdr:spPr>
        <a:xfrm flipV="1">
          <a:off x="11318875" y="4599946"/>
          <a:ext cx="685800" cy="9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106801</xdr:rowOff>
    </xdr:from>
    <xdr:to>
      <xdr:col>60</xdr:col>
      <xdr:colOff>123825</xdr:colOff>
      <xdr:row>29</xdr:row>
      <xdr:rowOff>36951</xdr:rowOff>
    </xdr:to>
    <xdr:sp macro="" textlink="">
      <xdr:nvSpPr>
        <xdr:cNvPr id="163" name="楕円 162">
          <a:extLst>
            <a:ext uri="{FF2B5EF4-FFF2-40B4-BE49-F238E27FC236}">
              <a16:creationId xmlns:a16="http://schemas.microsoft.com/office/drawing/2014/main" id="{8B968C17-6C59-43A1-BAB3-6AFC8693B70B}"/>
            </a:ext>
          </a:extLst>
        </xdr:cNvPr>
        <xdr:cNvSpPr/>
      </xdr:nvSpPr>
      <xdr:spPr>
        <a:xfrm>
          <a:off x="10582275" y="47296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67643</xdr:rowOff>
    </xdr:from>
    <xdr:to>
      <xdr:col>64</xdr:col>
      <xdr:colOff>73025</xdr:colOff>
      <xdr:row>28</xdr:row>
      <xdr:rowOff>157601</xdr:rowOff>
    </xdr:to>
    <xdr:cxnSp macro="">
      <xdr:nvCxnSpPr>
        <xdr:cNvPr id="164" name="直線コネクタ 163">
          <a:extLst>
            <a:ext uri="{FF2B5EF4-FFF2-40B4-BE49-F238E27FC236}">
              <a16:creationId xmlns:a16="http://schemas.microsoft.com/office/drawing/2014/main" id="{D591ABEF-89DD-4D06-BED0-906A88F8DE43}"/>
            </a:ext>
          </a:extLst>
        </xdr:cNvPr>
        <xdr:cNvCxnSpPr/>
      </xdr:nvCxnSpPr>
      <xdr:spPr>
        <a:xfrm flipV="1">
          <a:off x="10633075" y="4690443"/>
          <a:ext cx="6858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65" name="n_1aveValue債務償還比率">
          <a:extLst>
            <a:ext uri="{FF2B5EF4-FFF2-40B4-BE49-F238E27FC236}">
              <a16:creationId xmlns:a16="http://schemas.microsoft.com/office/drawing/2014/main" id="{DA2AA805-ABC7-4118-85BB-C652DA12EBF0}"/>
            </a:ext>
          </a:extLst>
        </xdr:cNvPr>
        <xdr:cNvSpPr txBox="1"/>
      </xdr:nvSpPr>
      <xdr:spPr>
        <a:xfrm>
          <a:off x="12461952" y="492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66" name="n_2aveValue債務償還比率">
          <a:extLst>
            <a:ext uri="{FF2B5EF4-FFF2-40B4-BE49-F238E27FC236}">
              <a16:creationId xmlns:a16="http://schemas.microsoft.com/office/drawing/2014/main" id="{C842730D-C545-49DD-9D4C-41AC7A4874CB}"/>
            </a:ext>
          </a:extLst>
        </xdr:cNvPr>
        <xdr:cNvSpPr txBox="1"/>
      </xdr:nvSpPr>
      <xdr:spPr>
        <a:xfrm>
          <a:off x="11788852" y="487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56181</xdr:rowOff>
    </xdr:from>
    <xdr:ext cx="469744" cy="259045"/>
    <xdr:sp macro="" textlink="">
      <xdr:nvSpPr>
        <xdr:cNvPr id="167" name="n_3aveValue債務償還比率">
          <a:extLst>
            <a:ext uri="{FF2B5EF4-FFF2-40B4-BE49-F238E27FC236}">
              <a16:creationId xmlns:a16="http://schemas.microsoft.com/office/drawing/2014/main" id="{34154199-1356-47E1-AFCE-0E1FF980650E}"/>
            </a:ext>
          </a:extLst>
        </xdr:cNvPr>
        <xdr:cNvSpPr txBox="1"/>
      </xdr:nvSpPr>
      <xdr:spPr>
        <a:xfrm>
          <a:off x="11103052" y="500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42919</xdr:rowOff>
    </xdr:from>
    <xdr:ext cx="469744" cy="259045"/>
    <xdr:sp macro="" textlink="">
      <xdr:nvSpPr>
        <xdr:cNvPr id="168" name="n_4aveValue債務償還比率">
          <a:extLst>
            <a:ext uri="{FF2B5EF4-FFF2-40B4-BE49-F238E27FC236}">
              <a16:creationId xmlns:a16="http://schemas.microsoft.com/office/drawing/2014/main" id="{018B5972-6634-46B2-B8F0-5798D864E2E4}"/>
            </a:ext>
          </a:extLst>
        </xdr:cNvPr>
        <xdr:cNvSpPr txBox="1"/>
      </xdr:nvSpPr>
      <xdr:spPr>
        <a:xfrm>
          <a:off x="10417252" y="499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7794</xdr:rowOff>
    </xdr:from>
    <xdr:ext cx="469744" cy="259045"/>
    <xdr:sp macro="" textlink="">
      <xdr:nvSpPr>
        <xdr:cNvPr id="169" name="n_1mainValue債務償還比率">
          <a:extLst>
            <a:ext uri="{FF2B5EF4-FFF2-40B4-BE49-F238E27FC236}">
              <a16:creationId xmlns:a16="http://schemas.microsoft.com/office/drawing/2014/main" id="{C1FC8A15-862C-46EC-9A47-376A239DD044}"/>
            </a:ext>
          </a:extLst>
        </xdr:cNvPr>
        <xdr:cNvSpPr txBox="1"/>
      </xdr:nvSpPr>
      <xdr:spPr>
        <a:xfrm>
          <a:off x="12461952" y="4300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38123</xdr:rowOff>
    </xdr:from>
    <xdr:ext cx="469744" cy="259045"/>
    <xdr:sp macro="" textlink="">
      <xdr:nvSpPr>
        <xdr:cNvPr id="170" name="n_2mainValue債務償還比率">
          <a:extLst>
            <a:ext uri="{FF2B5EF4-FFF2-40B4-BE49-F238E27FC236}">
              <a16:creationId xmlns:a16="http://schemas.microsoft.com/office/drawing/2014/main" id="{401710BD-6DE8-42C8-986E-A3D92CD3C64A}"/>
            </a:ext>
          </a:extLst>
        </xdr:cNvPr>
        <xdr:cNvSpPr txBox="1"/>
      </xdr:nvSpPr>
      <xdr:spPr>
        <a:xfrm>
          <a:off x="11788852" y="433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134970</xdr:rowOff>
    </xdr:from>
    <xdr:ext cx="469744" cy="259045"/>
    <xdr:sp macro="" textlink="">
      <xdr:nvSpPr>
        <xdr:cNvPr id="171" name="n_3mainValue債務償還比率">
          <a:extLst>
            <a:ext uri="{FF2B5EF4-FFF2-40B4-BE49-F238E27FC236}">
              <a16:creationId xmlns:a16="http://schemas.microsoft.com/office/drawing/2014/main" id="{5517791A-AADE-4D6A-AF0D-DC5809F7A116}"/>
            </a:ext>
          </a:extLst>
        </xdr:cNvPr>
        <xdr:cNvSpPr txBox="1"/>
      </xdr:nvSpPr>
      <xdr:spPr>
        <a:xfrm>
          <a:off x="11103052" y="442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53478</xdr:rowOff>
    </xdr:from>
    <xdr:ext cx="469744" cy="259045"/>
    <xdr:sp macro="" textlink="">
      <xdr:nvSpPr>
        <xdr:cNvPr id="172" name="n_4mainValue債務償還比率">
          <a:extLst>
            <a:ext uri="{FF2B5EF4-FFF2-40B4-BE49-F238E27FC236}">
              <a16:creationId xmlns:a16="http://schemas.microsoft.com/office/drawing/2014/main" id="{8F9BF5DE-C942-423C-9F5F-1588F831A432}"/>
            </a:ext>
          </a:extLst>
        </xdr:cNvPr>
        <xdr:cNvSpPr txBox="1"/>
      </xdr:nvSpPr>
      <xdr:spPr>
        <a:xfrm>
          <a:off x="10417252" y="451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6E7A2EA-D76A-4DBB-B862-44364F499D9A}"/>
            </a:ext>
          </a:extLst>
        </xdr:cNvPr>
        <xdr:cNvSpPr/>
      </xdr:nvSpPr>
      <xdr:spPr>
        <a:xfrm>
          <a:off x="1152525" y="6921500"/>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471C9D8-6DD6-4A4C-96B9-23315E7FC8C2}"/>
            </a:ext>
          </a:extLst>
        </xdr:cNvPr>
        <xdr:cNvSpPr/>
      </xdr:nvSpPr>
      <xdr:spPr>
        <a:xfrm>
          <a:off x="1152525" y="105441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358C84E-24C5-4C93-A331-F3E05D047C72}"/>
            </a:ext>
          </a:extLst>
        </xdr:cNvPr>
        <xdr:cNvSpPr txBox="1"/>
      </xdr:nvSpPr>
      <xdr:spPr>
        <a:xfrm>
          <a:off x="835025" y="71628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178C0A9A-53C5-4512-94B5-C775D68A7D08}"/>
            </a:ext>
          </a:extLst>
        </xdr:cNvPr>
        <xdr:cNvSpPr txBox="1"/>
      </xdr:nvSpPr>
      <xdr:spPr>
        <a:xfrm>
          <a:off x="6296025" y="9734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BF57FC20-9878-4584-B22B-273569DD008B}"/>
            </a:ext>
          </a:extLst>
        </xdr:cNvPr>
        <xdr:cNvSpPr txBox="1"/>
      </xdr:nvSpPr>
      <xdr:spPr>
        <a:xfrm>
          <a:off x="835025" y="107600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B4EE041-66E6-439A-B7E3-B9756CB7B288}"/>
            </a:ext>
          </a:extLst>
        </xdr:cNvPr>
        <xdr:cNvSpPr txBox="1"/>
      </xdr:nvSpPr>
      <xdr:spPr>
        <a:xfrm>
          <a:off x="6296025" y="13414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F206389-7C6C-4271-A417-CD4414BCBA5B}"/>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E91152-8943-49D3-A8A8-55CE1AEE61F4}"/>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47B11A3-E576-412D-BB56-2041E201AEF7}"/>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198248D-B5AB-4D2E-8EC0-8C2A69A26326}"/>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A1A448-324E-4F71-85B7-DCF1281BFC6F}"/>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4AB1A3-E7F6-4E70-8116-D7D51011FB7C}"/>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0322C2-3EA3-4D1F-9B64-8C72F5FFF78E}"/>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51BCA89-6215-4AB8-801A-FB62890350E2}"/>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D9A045-A2F5-4894-9447-24074005FDCA}"/>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25F0AB1-330E-49D8-81DD-F92176292444}"/>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A528A3-3D55-46E7-8780-6CEA3514F057}"/>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89FFBC6-506D-48CE-8ADF-5C6EAC1449F4}"/>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16C984-929F-4EDD-8C04-71234B18304E}"/>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9C222C7-121A-4426-B757-0F0FAD259C02}"/>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83330B-5F88-4632-B5E0-3049B258B93B}"/>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599554-C9DA-4F7F-8B5C-F13BAB8431F6}"/>
            </a:ext>
          </a:extLst>
        </xdr:cNvPr>
        <xdr:cNvSpPr/>
      </xdr:nvSpPr>
      <xdr:spPr>
        <a:xfrm>
          <a:off x="6470650" y="165100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5BDF520-EC79-42A8-9E09-CD285A956A64}"/>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B95B1B-C564-48A0-90AC-1AF0098842B8}"/>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19A3AC7-14F3-403D-848C-F27D067587F2}"/>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C1B373E-E4F8-4647-96FB-49EE6C22964D}"/>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F72C3BA-2E89-4205-8BD9-484D3DD06579}"/>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C71991-F451-4C86-A997-C522B007BA14}"/>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AA6486-4415-4EBA-B843-A192019C7902}"/>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E41729-4AA6-440E-9F79-397F9156C622}"/>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B402C5-E206-44EA-936E-5FBC35667744}"/>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09E868C-1D1A-43FA-B764-85383BADB604}"/>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52BE20E-C126-4B10-88B1-E87C9CA07B89}"/>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F02ABF2-D36E-4B0B-88E0-5E7AA6958342}"/>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4BA6BF4-9B35-4067-9D38-BEF265DD7BCC}"/>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E6B950-0C4D-4E65-B035-FBE3C67F3F4E}"/>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C5E2DD-25F1-465F-9575-A0F5608836BF}"/>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C8328C3-3523-459D-A72C-1DC3F23DD440}"/>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2E96AC-6710-4E06-8FAA-979769ED4F20}"/>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1BB109-5868-4D3E-BE34-0862DEABD9EA}"/>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7B2916-7440-479E-B967-3E2BE286A448}"/>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7288509-582E-493C-9673-83E5CF4D373E}"/>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1FC02D3-C9B1-4F1C-B97F-44AC2124B56C}"/>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C2F83C8-E718-4736-B88D-BB2134AFFEEB}"/>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C0A76C-5AC2-4A73-BE76-B6D18311FA5D}"/>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9E2BEB1-F355-4FCD-87DE-733DC84D8949}"/>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5381DB-BE14-472A-BFD1-CB2E7DAD4310}"/>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459D78A-EE4F-4743-A181-36DBC6F67A5C}"/>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BB81531-09C8-45CF-8D2C-F1C8CBCE1222}"/>
            </a:ext>
          </a:extLst>
        </xdr:cNvPr>
        <xdr:cNvCxnSpPr/>
      </xdr:nvCxnSpPr>
      <xdr:spPr>
        <a:xfrm>
          <a:off x="6858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8FFC230-7A3A-40B9-AD20-BA18D3F16094}"/>
            </a:ext>
          </a:extLst>
        </xdr:cNvPr>
        <xdr:cNvSpPr txBox="1"/>
      </xdr:nvSpPr>
      <xdr:spPr>
        <a:xfrm>
          <a:off x="2757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4FEF1B4-824B-4CD4-A973-D44D4F3EAC5C}"/>
            </a:ext>
          </a:extLst>
        </xdr:cNvPr>
        <xdr:cNvCxnSpPr/>
      </xdr:nvCxnSpPr>
      <xdr:spPr>
        <a:xfrm>
          <a:off x="6858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14E4FF0-CD89-4FF2-BEEC-6A9A2C4FCA64}"/>
            </a:ext>
          </a:extLst>
        </xdr:cNvPr>
        <xdr:cNvSpPr txBox="1"/>
      </xdr:nvSpPr>
      <xdr:spPr>
        <a:xfrm>
          <a:off x="339891" y="6322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A170ECF-E047-44B9-A3A6-A7129826BB6D}"/>
            </a:ext>
          </a:extLst>
        </xdr:cNvPr>
        <xdr:cNvCxnSpPr/>
      </xdr:nvCxnSpPr>
      <xdr:spPr>
        <a:xfrm>
          <a:off x="6858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95B0697B-F95D-4B23-99BA-F813CB5ECEEB}"/>
            </a:ext>
          </a:extLst>
        </xdr:cNvPr>
        <xdr:cNvSpPr txBox="1"/>
      </xdr:nvSpPr>
      <xdr:spPr>
        <a:xfrm>
          <a:off x="339891" y="5883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8E80EDA-7DA5-4542-994E-955EEFD28754}"/>
            </a:ext>
          </a:extLst>
        </xdr:cNvPr>
        <xdr:cNvCxnSpPr/>
      </xdr:nvCxnSpPr>
      <xdr:spPr>
        <a:xfrm>
          <a:off x="6858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822483D-0EA5-4674-A26A-BF35309F187A}"/>
            </a:ext>
          </a:extLst>
        </xdr:cNvPr>
        <xdr:cNvSpPr txBox="1"/>
      </xdr:nvSpPr>
      <xdr:spPr>
        <a:xfrm>
          <a:off x="339891" y="54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D368778-DD1F-45D4-911D-70CF853BC4F8}"/>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1732D1E-E242-4FD6-A7FE-48FD0C48504E}"/>
            </a:ext>
          </a:extLst>
        </xdr:cNvPr>
        <xdr:cNvSpPr txBox="1"/>
      </xdr:nvSpPr>
      <xdr:spPr>
        <a:xfrm>
          <a:off x="339891" y="500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5888708-DD5A-4412-B815-0845963FDD8D}"/>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EE1D0DEC-534F-4726-9BA0-A1EAC508FE79}"/>
            </a:ext>
          </a:extLst>
        </xdr:cNvPr>
        <xdr:cNvCxnSpPr/>
      </xdr:nvCxnSpPr>
      <xdr:spPr>
        <a:xfrm flipV="1">
          <a:off x="4177665" y="547878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65F258D0-B0B8-4772-9555-F964AC67EAA4}"/>
            </a:ext>
          </a:extLst>
        </xdr:cNvPr>
        <xdr:cNvSpPr txBox="1"/>
      </xdr:nvSpPr>
      <xdr:spPr>
        <a:xfrm>
          <a:off x="4216400" y="6849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9760EA9F-B81A-4CD9-867B-0162BE19781F}"/>
            </a:ext>
          </a:extLst>
        </xdr:cNvPr>
        <xdr:cNvCxnSpPr/>
      </xdr:nvCxnSpPr>
      <xdr:spPr>
        <a:xfrm>
          <a:off x="4108450" y="684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B99A653B-20E3-40C2-B74F-7590AEAFDACC}"/>
            </a:ext>
          </a:extLst>
        </xdr:cNvPr>
        <xdr:cNvSpPr txBox="1"/>
      </xdr:nvSpPr>
      <xdr:spPr>
        <a:xfrm>
          <a:off x="4216400"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9D0EC194-0B84-4E2B-89D9-FE8C50CB5233}"/>
            </a:ext>
          </a:extLst>
        </xdr:cNvPr>
        <xdr:cNvCxnSpPr/>
      </xdr:nvCxnSpPr>
      <xdr:spPr>
        <a:xfrm>
          <a:off x="4108450" y="5478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147845</xdr:rowOff>
    </xdr:from>
    <xdr:ext cx="405111" cy="259045"/>
    <xdr:sp macro="" textlink="">
      <xdr:nvSpPr>
        <xdr:cNvPr id="60" name="【道路】&#10;有形固定資産減価償却率平均値テキスト">
          <a:extLst>
            <a:ext uri="{FF2B5EF4-FFF2-40B4-BE49-F238E27FC236}">
              <a16:creationId xmlns:a16="http://schemas.microsoft.com/office/drawing/2014/main" id="{50AE0944-5775-4E13-A3AD-AAC2013AE402}"/>
            </a:ext>
          </a:extLst>
        </xdr:cNvPr>
        <xdr:cNvSpPr txBox="1"/>
      </xdr:nvSpPr>
      <xdr:spPr>
        <a:xfrm>
          <a:off x="4216400" y="6091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41074223-50DC-45E4-8E79-6ADCB167A57B}"/>
            </a:ext>
          </a:extLst>
        </xdr:cNvPr>
        <xdr:cNvSpPr/>
      </xdr:nvSpPr>
      <xdr:spPr>
        <a:xfrm>
          <a:off x="41275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820B3FEA-311E-49FE-AECC-906B74075E1C}"/>
            </a:ext>
          </a:extLst>
        </xdr:cNvPr>
        <xdr:cNvSpPr/>
      </xdr:nvSpPr>
      <xdr:spPr>
        <a:xfrm>
          <a:off x="3384550" y="6081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39509B31-63B6-42BD-A7EA-56336A14A89A}"/>
            </a:ext>
          </a:extLst>
        </xdr:cNvPr>
        <xdr:cNvSpPr/>
      </xdr:nvSpPr>
      <xdr:spPr>
        <a:xfrm>
          <a:off x="2571750" y="6053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82550</xdr:rowOff>
    </xdr:from>
    <xdr:to>
      <xdr:col>10</xdr:col>
      <xdr:colOff>165100</xdr:colOff>
      <xdr:row>37</xdr:row>
      <xdr:rowOff>12700</xdr:rowOff>
    </xdr:to>
    <xdr:sp macro="" textlink="">
      <xdr:nvSpPr>
        <xdr:cNvPr id="64" name="フローチャート: 判断 63">
          <a:extLst>
            <a:ext uri="{FF2B5EF4-FFF2-40B4-BE49-F238E27FC236}">
              <a16:creationId xmlns:a16="http://schemas.microsoft.com/office/drawing/2014/main" id="{806BEEF0-B59A-4989-9565-E14404095EF2}"/>
            </a:ext>
          </a:extLst>
        </xdr:cNvPr>
        <xdr:cNvSpPr/>
      </xdr:nvSpPr>
      <xdr:spPr>
        <a:xfrm>
          <a:off x="1778000" y="602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2B9573E0-4092-4BA8-986B-EA5539B60760}"/>
            </a:ext>
          </a:extLst>
        </xdr:cNvPr>
        <xdr:cNvSpPr/>
      </xdr:nvSpPr>
      <xdr:spPr>
        <a:xfrm>
          <a:off x="984250" y="597585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D1A0BAD-9A40-472D-8F28-D3E27773E46F}"/>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B69C6F1-EC57-4BAA-8C05-2FE82618B3EB}"/>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C14FBA-ECCC-4CF8-AF93-42B1E4DD821A}"/>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D26AC6-18E6-4D94-9D0D-F782C19E83D5}"/>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2E5FAF7-AB80-4E18-92EB-56799341A991}"/>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18542</xdr:rowOff>
    </xdr:from>
    <xdr:to>
      <xdr:col>24</xdr:col>
      <xdr:colOff>114300</xdr:colOff>
      <xdr:row>36</xdr:row>
      <xdr:rowOff>120142</xdr:rowOff>
    </xdr:to>
    <xdr:sp macro="" textlink="">
      <xdr:nvSpPr>
        <xdr:cNvPr id="71" name="楕円 70">
          <a:extLst>
            <a:ext uri="{FF2B5EF4-FFF2-40B4-BE49-F238E27FC236}">
              <a16:creationId xmlns:a16="http://schemas.microsoft.com/office/drawing/2014/main" id="{F0F7497B-48F3-40FC-922F-266351E4B46F}"/>
            </a:ext>
          </a:extLst>
        </xdr:cNvPr>
        <xdr:cNvSpPr/>
      </xdr:nvSpPr>
      <xdr:spPr>
        <a:xfrm>
          <a:off x="4127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41419</xdr:rowOff>
    </xdr:from>
    <xdr:ext cx="405111" cy="259045"/>
    <xdr:sp macro="" textlink="">
      <xdr:nvSpPr>
        <xdr:cNvPr id="72" name="【道路】&#10;有形固定資産減価償却率該当値テキスト">
          <a:extLst>
            <a:ext uri="{FF2B5EF4-FFF2-40B4-BE49-F238E27FC236}">
              <a16:creationId xmlns:a16="http://schemas.microsoft.com/office/drawing/2014/main" id="{CB8AAFF2-A718-4446-BA68-CF094AAA58D0}"/>
            </a:ext>
          </a:extLst>
        </xdr:cNvPr>
        <xdr:cNvSpPr txBox="1"/>
      </xdr:nvSpPr>
      <xdr:spPr>
        <a:xfrm>
          <a:off x="4216400" y="581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157988</xdr:rowOff>
    </xdr:from>
    <xdr:to>
      <xdr:col>20</xdr:col>
      <xdr:colOff>38100</xdr:colOff>
      <xdr:row>36</xdr:row>
      <xdr:rowOff>88138</xdr:rowOff>
    </xdr:to>
    <xdr:sp macro="" textlink="">
      <xdr:nvSpPr>
        <xdr:cNvPr id="73" name="楕円 72">
          <a:extLst>
            <a:ext uri="{FF2B5EF4-FFF2-40B4-BE49-F238E27FC236}">
              <a16:creationId xmlns:a16="http://schemas.microsoft.com/office/drawing/2014/main" id="{33A163D3-B16F-46FD-83F1-3BF1692755F9}"/>
            </a:ext>
          </a:extLst>
        </xdr:cNvPr>
        <xdr:cNvSpPr/>
      </xdr:nvSpPr>
      <xdr:spPr>
        <a:xfrm>
          <a:off x="3384550" y="59364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37338</xdr:rowOff>
    </xdr:from>
    <xdr:to>
      <xdr:col>24</xdr:col>
      <xdr:colOff>63500</xdr:colOff>
      <xdr:row>36</xdr:row>
      <xdr:rowOff>69342</xdr:rowOff>
    </xdr:to>
    <xdr:cxnSp macro="">
      <xdr:nvCxnSpPr>
        <xdr:cNvPr id="74" name="直線コネクタ 73">
          <a:extLst>
            <a:ext uri="{FF2B5EF4-FFF2-40B4-BE49-F238E27FC236}">
              <a16:creationId xmlns:a16="http://schemas.microsoft.com/office/drawing/2014/main" id="{36500498-0395-4EFD-B490-0282C4370DA0}"/>
            </a:ext>
          </a:extLst>
        </xdr:cNvPr>
        <xdr:cNvCxnSpPr/>
      </xdr:nvCxnSpPr>
      <xdr:spPr>
        <a:xfrm>
          <a:off x="3429000" y="5980938"/>
          <a:ext cx="7493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130556</xdr:rowOff>
    </xdr:from>
    <xdr:to>
      <xdr:col>15</xdr:col>
      <xdr:colOff>101600</xdr:colOff>
      <xdr:row>36</xdr:row>
      <xdr:rowOff>60706</xdr:rowOff>
    </xdr:to>
    <xdr:sp macro="" textlink="">
      <xdr:nvSpPr>
        <xdr:cNvPr id="75" name="楕円 74">
          <a:extLst>
            <a:ext uri="{FF2B5EF4-FFF2-40B4-BE49-F238E27FC236}">
              <a16:creationId xmlns:a16="http://schemas.microsoft.com/office/drawing/2014/main" id="{0BA499C3-DE4E-47A1-B6B9-419434C95ED2}"/>
            </a:ext>
          </a:extLst>
        </xdr:cNvPr>
        <xdr:cNvSpPr/>
      </xdr:nvSpPr>
      <xdr:spPr>
        <a:xfrm>
          <a:off x="2571750" y="5909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9906</xdr:rowOff>
    </xdr:from>
    <xdr:to>
      <xdr:col>19</xdr:col>
      <xdr:colOff>177800</xdr:colOff>
      <xdr:row>36</xdr:row>
      <xdr:rowOff>37338</xdr:rowOff>
    </xdr:to>
    <xdr:cxnSp macro="">
      <xdr:nvCxnSpPr>
        <xdr:cNvPr id="76" name="直線コネクタ 75">
          <a:extLst>
            <a:ext uri="{FF2B5EF4-FFF2-40B4-BE49-F238E27FC236}">
              <a16:creationId xmlns:a16="http://schemas.microsoft.com/office/drawing/2014/main" id="{ADFC9D94-8C6A-47D1-9723-F92FE60B20D8}"/>
            </a:ext>
          </a:extLst>
        </xdr:cNvPr>
        <xdr:cNvCxnSpPr/>
      </xdr:nvCxnSpPr>
      <xdr:spPr>
        <a:xfrm>
          <a:off x="2622550" y="5953506"/>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89408</xdr:rowOff>
    </xdr:from>
    <xdr:to>
      <xdr:col>10</xdr:col>
      <xdr:colOff>165100</xdr:colOff>
      <xdr:row>36</xdr:row>
      <xdr:rowOff>19558</xdr:rowOff>
    </xdr:to>
    <xdr:sp macro="" textlink="">
      <xdr:nvSpPr>
        <xdr:cNvPr id="77" name="楕円 76">
          <a:extLst>
            <a:ext uri="{FF2B5EF4-FFF2-40B4-BE49-F238E27FC236}">
              <a16:creationId xmlns:a16="http://schemas.microsoft.com/office/drawing/2014/main" id="{7C64C9AD-D9B5-42E5-95A3-5E55D8A98CDD}"/>
            </a:ext>
          </a:extLst>
        </xdr:cNvPr>
        <xdr:cNvSpPr/>
      </xdr:nvSpPr>
      <xdr:spPr>
        <a:xfrm>
          <a:off x="1778000" y="58679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140208</xdr:rowOff>
    </xdr:from>
    <xdr:to>
      <xdr:col>15</xdr:col>
      <xdr:colOff>50800</xdr:colOff>
      <xdr:row>36</xdr:row>
      <xdr:rowOff>9906</xdr:rowOff>
    </xdr:to>
    <xdr:cxnSp macro="">
      <xdr:nvCxnSpPr>
        <xdr:cNvPr id="78" name="直線コネクタ 77">
          <a:extLst>
            <a:ext uri="{FF2B5EF4-FFF2-40B4-BE49-F238E27FC236}">
              <a16:creationId xmlns:a16="http://schemas.microsoft.com/office/drawing/2014/main" id="{CA860BAB-87AE-40D9-8B9E-66F4864B63E0}"/>
            </a:ext>
          </a:extLst>
        </xdr:cNvPr>
        <xdr:cNvCxnSpPr/>
      </xdr:nvCxnSpPr>
      <xdr:spPr>
        <a:xfrm>
          <a:off x="1828800" y="5918708"/>
          <a:ext cx="79375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79" name="楕円 78">
          <a:extLst>
            <a:ext uri="{FF2B5EF4-FFF2-40B4-BE49-F238E27FC236}">
              <a16:creationId xmlns:a16="http://schemas.microsoft.com/office/drawing/2014/main" id="{7EC5AC66-A371-4D5C-A911-B6600C07F80F}"/>
            </a:ext>
          </a:extLst>
        </xdr:cNvPr>
        <xdr:cNvSpPr/>
      </xdr:nvSpPr>
      <xdr:spPr>
        <a:xfrm>
          <a:off x="984250" y="5826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140208</xdr:rowOff>
    </xdr:to>
    <xdr:cxnSp macro="">
      <xdr:nvCxnSpPr>
        <xdr:cNvPr id="80" name="直線コネクタ 79">
          <a:extLst>
            <a:ext uri="{FF2B5EF4-FFF2-40B4-BE49-F238E27FC236}">
              <a16:creationId xmlns:a16="http://schemas.microsoft.com/office/drawing/2014/main" id="{1464EDA7-683C-4172-BD65-63F0FD70FF62}"/>
            </a:ext>
          </a:extLst>
        </xdr:cNvPr>
        <xdr:cNvCxnSpPr/>
      </xdr:nvCxnSpPr>
      <xdr:spPr>
        <a:xfrm>
          <a:off x="1028700" y="5877560"/>
          <a:ext cx="8001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58691</xdr:rowOff>
    </xdr:from>
    <xdr:ext cx="405111" cy="259045"/>
    <xdr:sp macro="" textlink="">
      <xdr:nvSpPr>
        <xdr:cNvPr id="81" name="n_1aveValue【道路】&#10;有形固定資産減価償却率">
          <a:extLst>
            <a:ext uri="{FF2B5EF4-FFF2-40B4-BE49-F238E27FC236}">
              <a16:creationId xmlns:a16="http://schemas.microsoft.com/office/drawing/2014/main" id="{B9ECE212-58B8-4FC6-B55C-937A3CF8C061}"/>
            </a:ext>
          </a:extLst>
        </xdr:cNvPr>
        <xdr:cNvSpPr txBox="1"/>
      </xdr:nvSpPr>
      <xdr:spPr>
        <a:xfrm>
          <a:off x="3239144" y="616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31259</xdr:rowOff>
    </xdr:from>
    <xdr:ext cx="405111" cy="259045"/>
    <xdr:sp macro="" textlink="">
      <xdr:nvSpPr>
        <xdr:cNvPr id="82" name="n_2aveValue【道路】&#10;有形固定資産減価償却率">
          <a:extLst>
            <a:ext uri="{FF2B5EF4-FFF2-40B4-BE49-F238E27FC236}">
              <a16:creationId xmlns:a16="http://schemas.microsoft.com/office/drawing/2014/main" id="{851451CD-6E99-4CC9-B85E-99C07170E0C2}"/>
            </a:ext>
          </a:extLst>
        </xdr:cNvPr>
        <xdr:cNvSpPr txBox="1"/>
      </xdr:nvSpPr>
      <xdr:spPr>
        <a:xfrm>
          <a:off x="2439044" y="613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3827</xdr:rowOff>
    </xdr:from>
    <xdr:ext cx="405111" cy="259045"/>
    <xdr:sp macro="" textlink="">
      <xdr:nvSpPr>
        <xdr:cNvPr id="83" name="n_3aveValue【道路】&#10;有形固定資産減価償却率">
          <a:extLst>
            <a:ext uri="{FF2B5EF4-FFF2-40B4-BE49-F238E27FC236}">
              <a16:creationId xmlns:a16="http://schemas.microsoft.com/office/drawing/2014/main" id="{CD3A9721-05A6-44C8-BD15-ED34B9D4EE99}"/>
            </a:ext>
          </a:extLst>
        </xdr:cNvPr>
        <xdr:cNvSpPr txBox="1"/>
      </xdr:nvSpPr>
      <xdr:spPr>
        <a:xfrm>
          <a:off x="1645294" y="611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F92813C8-8DCD-490F-8AE5-4BBFF92B68D4}"/>
            </a:ext>
          </a:extLst>
        </xdr:cNvPr>
        <xdr:cNvSpPr txBox="1"/>
      </xdr:nvSpPr>
      <xdr:spPr>
        <a:xfrm>
          <a:off x="851544" y="606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104665</xdr:rowOff>
    </xdr:from>
    <xdr:ext cx="405111" cy="259045"/>
    <xdr:sp macro="" textlink="">
      <xdr:nvSpPr>
        <xdr:cNvPr id="85" name="n_1mainValue【道路】&#10;有形固定資産減価償却率">
          <a:extLst>
            <a:ext uri="{FF2B5EF4-FFF2-40B4-BE49-F238E27FC236}">
              <a16:creationId xmlns:a16="http://schemas.microsoft.com/office/drawing/2014/main" id="{D9C2D983-078B-46A3-B696-2909F0CC30D1}"/>
            </a:ext>
          </a:extLst>
        </xdr:cNvPr>
        <xdr:cNvSpPr txBox="1"/>
      </xdr:nvSpPr>
      <xdr:spPr>
        <a:xfrm>
          <a:off x="3239144"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77233</xdr:rowOff>
    </xdr:from>
    <xdr:ext cx="405111" cy="259045"/>
    <xdr:sp macro="" textlink="">
      <xdr:nvSpPr>
        <xdr:cNvPr id="86" name="n_2mainValue【道路】&#10;有形固定資産減価償却率">
          <a:extLst>
            <a:ext uri="{FF2B5EF4-FFF2-40B4-BE49-F238E27FC236}">
              <a16:creationId xmlns:a16="http://schemas.microsoft.com/office/drawing/2014/main" id="{41D09EB9-E5AC-4AF3-AC44-E410940F3DDE}"/>
            </a:ext>
          </a:extLst>
        </xdr:cNvPr>
        <xdr:cNvSpPr txBox="1"/>
      </xdr:nvSpPr>
      <xdr:spPr>
        <a:xfrm>
          <a:off x="2439044" y="5690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36085</xdr:rowOff>
    </xdr:from>
    <xdr:ext cx="405111" cy="259045"/>
    <xdr:sp macro="" textlink="">
      <xdr:nvSpPr>
        <xdr:cNvPr id="87" name="n_3mainValue【道路】&#10;有形固定資産減価償却率">
          <a:extLst>
            <a:ext uri="{FF2B5EF4-FFF2-40B4-BE49-F238E27FC236}">
              <a16:creationId xmlns:a16="http://schemas.microsoft.com/office/drawing/2014/main" id="{A1991355-71AA-4B3D-AEED-55021846BCA0}"/>
            </a:ext>
          </a:extLst>
        </xdr:cNvPr>
        <xdr:cNvSpPr txBox="1"/>
      </xdr:nvSpPr>
      <xdr:spPr>
        <a:xfrm>
          <a:off x="1645294" y="5649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11485F2D-D2ED-4FEC-A692-0BDCCF61ACAC}"/>
            </a:ext>
          </a:extLst>
        </xdr:cNvPr>
        <xdr:cNvSpPr txBox="1"/>
      </xdr:nvSpPr>
      <xdr:spPr>
        <a:xfrm>
          <a:off x="8515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5A620EB-D8F4-4BE1-8835-EE1B5020F453}"/>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B8EB5D5-4371-4CCC-86E8-A79ED99BDCDC}"/>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6896DF9-4695-472D-92BF-6C39C9A371B9}"/>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D232282-5B8A-4197-9B59-47EF30430C18}"/>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52A59FA-96A9-4C7C-8A2C-99B2264D5339}"/>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5C01B7-D9C3-446E-A1A1-4F70014BDD08}"/>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82EB6FD-9E66-4F33-8D85-01C89016074E}"/>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79A342B-C58A-426E-84DE-B80C789F0157}"/>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2EAD6CD-69E7-4B55-B3D8-3BA4259BE081}"/>
            </a:ext>
          </a:extLst>
        </xdr:cNvPr>
        <xdr:cNvSpPr txBox="1"/>
      </xdr:nvSpPr>
      <xdr:spPr>
        <a:xfrm>
          <a:off x="5918200" y="49530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A484DE1-60A9-45FD-B8C1-EB83B69DADDB}"/>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8222033B-0B53-4380-B1D7-DA219CD7083C}"/>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97C395B9-655C-4467-9BE0-DABCC7646E0A}"/>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8DA33EE4-E554-4CFE-BB2A-4DC6625B0488}"/>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FD44A501-A30E-494D-8D02-D2240452A662}"/>
            </a:ext>
          </a:extLst>
        </xdr:cNvPr>
        <xdr:cNvSpPr txBox="1"/>
      </xdr:nvSpPr>
      <xdr:spPr>
        <a:xfrm>
          <a:off x="5482151" y="65769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9784E577-36D4-421E-AA40-89A8E82A4323}"/>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7AB04BF3-353A-4750-A2C1-84C307A72882}"/>
            </a:ext>
          </a:extLst>
        </xdr:cNvPr>
        <xdr:cNvSpPr txBox="1"/>
      </xdr:nvSpPr>
      <xdr:spPr>
        <a:xfrm>
          <a:off x="5482151" y="62631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41FCFB45-AA78-4430-8CD6-49F11F9B873E}"/>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AE7D2482-4135-4FB6-8D4B-E24259097281}"/>
            </a:ext>
          </a:extLst>
        </xdr:cNvPr>
        <xdr:cNvSpPr txBox="1"/>
      </xdr:nvSpPr>
      <xdr:spPr>
        <a:xfrm>
          <a:off x="5482151" y="59428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355CEE76-70A5-4784-9CAE-E109493CB217}"/>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7F931D22-AE55-4112-9F5A-E86768A1CE85}"/>
            </a:ext>
          </a:extLst>
        </xdr:cNvPr>
        <xdr:cNvSpPr txBox="1"/>
      </xdr:nvSpPr>
      <xdr:spPr>
        <a:xfrm>
          <a:off x="5482151" y="56290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35DE5654-8535-46A1-B831-043EE0E2C409}"/>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E402BCB-190E-4A89-A358-D9A493367BCB}"/>
            </a:ext>
          </a:extLst>
        </xdr:cNvPr>
        <xdr:cNvSpPr txBox="1"/>
      </xdr:nvSpPr>
      <xdr:spPr>
        <a:xfrm>
          <a:off x="5418031" y="53151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022835D-36F9-4DCF-9353-CDE89AE7EF8A}"/>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7F0E1F6-BAE5-4D6B-AAE0-67126E24B318}"/>
            </a:ext>
          </a:extLst>
        </xdr:cNvPr>
        <xdr:cNvSpPr txBox="1"/>
      </xdr:nvSpPr>
      <xdr:spPr>
        <a:xfrm>
          <a:off x="5418031" y="5001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0387590-8F3C-4405-A57C-8D24E019F4CF}"/>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B7008BAB-E292-4338-8D3A-3728F80BDC54}"/>
            </a:ext>
          </a:extLst>
        </xdr:cNvPr>
        <xdr:cNvCxnSpPr/>
      </xdr:nvCxnSpPr>
      <xdr:spPr>
        <a:xfrm flipV="1">
          <a:off x="9429115" y="5663017"/>
          <a:ext cx="0" cy="12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4FB6A160-442B-4E8B-98F8-680C1DA801EA}"/>
            </a:ext>
          </a:extLst>
        </xdr:cNvPr>
        <xdr:cNvSpPr txBox="1"/>
      </xdr:nvSpPr>
      <xdr:spPr>
        <a:xfrm>
          <a:off x="9467850" y="694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E3AAC74D-C13D-42C8-B876-7718BD1DC4E8}"/>
            </a:ext>
          </a:extLst>
        </xdr:cNvPr>
        <xdr:cNvCxnSpPr/>
      </xdr:nvCxnSpPr>
      <xdr:spPr>
        <a:xfrm>
          <a:off x="9359900" y="6943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83AB0C09-12FF-43B7-A21D-804F7ADD2808}"/>
            </a:ext>
          </a:extLst>
        </xdr:cNvPr>
        <xdr:cNvSpPr txBox="1"/>
      </xdr:nvSpPr>
      <xdr:spPr>
        <a:xfrm>
          <a:off x="9467850" y="545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B65B0007-DD44-4582-B6C0-81B7E88DD1D6}"/>
            </a:ext>
          </a:extLst>
        </xdr:cNvPr>
        <xdr:cNvCxnSpPr/>
      </xdr:nvCxnSpPr>
      <xdr:spPr>
        <a:xfrm>
          <a:off x="9359900" y="5663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145889</xdr:rowOff>
    </xdr:from>
    <xdr:ext cx="534377" cy="259045"/>
    <xdr:sp macro="" textlink="">
      <xdr:nvSpPr>
        <xdr:cNvPr id="119" name="【道路】&#10;一人当たり延長平均値テキスト">
          <a:extLst>
            <a:ext uri="{FF2B5EF4-FFF2-40B4-BE49-F238E27FC236}">
              <a16:creationId xmlns:a16="http://schemas.microsoft.com/office/drawing/2014/main" id="{66DF8CF7-7B61-43F7-865F-A24363D6CCDD}"/>
            </a:ext>
          </a:extLst>
        </xdr:cNvPr>
        <xdr:cNvSpPr txBox="1"/>
      </xdr:nvSpPr>
      <xdr:spPr>
        <a:xfrm>
          <a:off x="9467850" y="6584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864320EA-47A5-450C-ADA4-89D7082D8A05}"/>
            </a:ext>
          </a:extLst>
        </xdr:cNvPr>
        <xdr:cNvSpPr/>
      </xdr:nvSpPr>
      <xdr:spPr>
        <a:xfrm>
          <a:off x="9398000" y="67270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31A2D1BE-A0EB-474C-83F9-6E881759CFC4}"/>
            </a:ext>
          </a:extLst>
        </xdr:cNvPr>
        <xdr:cNvSpPr/>
      </xdr:nvSpPr>
      <xdr:spPr>
        <a:xfrm>
          <a:off x="8636000" y="67279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C454D074-6D67-4832-A0AC-6155BBDED397}"/>
            </a:ext>
          </a:extLst>
        </xdr:cNvPr>
        <xdr:cNvSpPr/>
      </xdr:nvSpPr>
      <xdr:spPr>
        <a:xfrm>
          <a:off x="7842250" y="67365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98356</xdr:rowOff>
    </xdr:from>
    <xdr:to>
      <xdr:col>41</xdr:col>
      <xdr:colOff>101600</xdr:colOff>
      <xdr:row>41</xdr:row>
      <xdr:rowOff>28506</xdr:rowOff>
    </xdr:to>
    <xdr:sp macro="" textlink="">
      <xdr:nvSpPr>
        <xdr:cNvPr id="123" name="フローチャート: 判断 122">
          <a:extLst>
            <a:ext uri="{FF2B5EF4-FFF2-40B4-BE49-F238E27FC236}">
              <a16:creationId xmlns:a16="http://schemas.microsoft.com/office/drawing/2014/main" id="{6B02349F-92E0-40F3-B081-ECEBF85D68E0}"/>
            </a:ext>
          </a:extLst>
        </xdr:cNvPr>
        <xdr:cNvSpPr/>
      </xdr:nvSpPr>
      <xdr:spPr>
        <a:xfrm>
          <a:off x="7029450" y="6702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162592</xdr:rowOff>
    </xdr:from>
    <xdr:to>
      <xdr:col>36</xdr:col>
      <xdr:colOff>165100</xdr:colOff>
      <xdr:row>41</xdr:row>
      <xdr:rowOff>92742</xdr:rowOff>
    </xdr:to>
    <xdr:sp macro="" textlink="">
      <xdr:nvSpPr>
        <xdr:cNvPr id="124" name="フローチャート: 判断 123">
          <a:extLst>
            <a:ext uri="{FF2B5EF4-FFF2-40B4-BE49-F238E27FC236}">
              <a16:creationId xmlns:a16="http://schemas.microsoft.com/office/drawing/2014/main" id="{709410E0-0E4E-48CA-A1C0-5EF87AB5A42C}"/>
            </a:ext>
          </a:extLst>
        </xdr:cNvPr>
        <xdr:cNvSpPr/>
      </xdr:nvSpPr>
      <xdr:spPr>
        <a:xfrm>
          <a:off x="6235700" y="67665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66D3C4D-7844-441C-868C-2603C6B19A0A}"/>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2C1946-ABA4-4E66-AE42-012AECA143EF}"/>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F076A2-A0DA-4F67-8F9D-73629E6F1F05}"/>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6AB8095-4D1E-4175-8CF1-4F36D693501D}"/>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34B1C3C-7ADB-4221-82BF-C33527F766F2}"/>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127764</xdr:rowOff>
    </xdr:from>
    <xdr:to>
      <xdr:col>55</xdr:col>
      <xdr:colOff>50800</xdr:colOff>
      <xdr:row>41</xdr:row>
      <xdr:rowOff>57914</xdr:rowOff>
    </xdr:to>
    <xdr:sp macro="" textlink="">
      <xdr:nvSpPr>
        <xdr:cNvPr id="130" name="楕円 129">
          <a:extLst>
            <a:ext uri="{FF2B5EF4-FFF2-40B4-BE49-F238E27FC236}">
              <a16:creationId xmlns:a16="http://schemas.microsoft.com/office/drawing/2014/main" id="{761A2030-AA8D-4618-9DA3-AC7D22796AE1}"/>
            </a:ext>
          </a:extLst>
        </xdr:cNvPr>
        <xdr:cNvSpPr/>
      </xdr:nvSpPr>
      <xdr:spPr>
        <a:xfrm>
          <a:off x="9398000" y="67317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106191</xdr:rowOff>
    </xdr:from>
    <xdr:ext cx="534377" cy="259045"/>
    <xdr:sp macro="" textlink="">
      <xdr:nvSpPr>
        <xdr:cNvPr id="131" name="【道路】&#10;一人当たり延長該当値テキスト">
          <a:extLst>
            <a:ext uri="{FF2B5EF4-FFF2-40B4-BE49-F238E27FC236}">
              <a16:creationId xmlns:a16="http://schemas.microsoft.com/office/drawing/2014/main" id="{A7E4BFB0-9D47-4004-BAC9-29543C398F10}"/>
            </a:ext>
          </a:extLst>
        </xdr:cNvPr>
        <xdr:cNvSpPr txBox="1"/>
      </xdr:nvSpPr>
      <xdr:spPr>
        <a:xfrm>
          <a:off x="9467850" y="671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131976</xdr:rowOff>
    </xdr:from>
    <xdr:to>
      <xdr:col>50</xdr:col>
      <xdr:colOff>165100</xdr:colOff>
      <xdr:row>41</xdr:row>
      <xdr:rowOff>62126</xdr:rowOff>
    </xdr:to>
    <xdr:sp macro="" textlink="">
      <xdr:nvSpPr>
        <xdr:cNvPr id="132" name="楕円 131">
          <a:extLst>
            <a:ext uri="{FF2B5EF4-FFF2-40B4-BE49-F238E27FC236}">
              <a16:creationId xmlns:a16="http://schemas.microsoft.com/office/drawing/2014/main" id="{0CC0BA4D-9754-431E-91A0-63F6D2688B7A}"/>
            </a:ext>
          </a:extLst>
        </xdr:cNvPr>
        <xdr:cNvSpPr/>
      </xdr:nvSpPr>
      <xdr:spPr>
        <a:xfrm>
          <a:off x="8636000" y="6735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7114</xdr:rowOff>
    </xdr:from>
    <xdr:to>
      <xdr:col>55</xdr:col>
      <xdr:colOff>0</xdr:colOff>
      <xdr:row>41</xdr:row>
      <xdr:rowOff>11326</xdr:rowOff>
    </xdr:to>
    <xdr:cxnSp macro="">
      <xdr:nvCxnSpPr>
        <xdr:cNvPr id="133" name="直線コネクタ 132">
          <a:extLst>
            <a:ext uri="{FF2B5EF4-FFF2-40B4-BE49-F238E27FC236}">
              <a16:creationId xmlns:a16="http://schemas.microsoft.com/office/drawing/2014/main" id="{43A7AC9F-2088-412D-BD12-9570617DE0BC}"/>
            </a:ext>
          </a:extLst>
        </xdr:cNvPr>
        <xdr:cNvCxnSpPr/>
      </xdr:nvCxnSpPr>
      <xdr:spPr>
        <a:xfrm flipV="1">
          <a:off x="8686800" y="6776214"/>
          <a:ext cx="74295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135993</xdr:rowOff>
    </xdr:from>
    <xdr:to>
      <xdr:col>46</xdr:col>
      <xdr:colOff>38100</xdr:colOff>
      <xdr:row>41</xdr:row>
      <xdr:rowOff>66143</xdr:rowOff>
    </xdr:to>
    <xdr:sp macro="" textlink="">
      <xdr:nvSpPr>
        <xdr:cNvPr id="134" name="楕円 133">
          <a:extLst>
            <a:ext uri="{FF2B5EF4-FFF2-40B4-BE49-F238E27FC236}">
              <a16:creationId xmlns:a16="http://schemas.microsoft.com/office/drawing/2014/main" id="{62B1C0D5-85D6-498A-80D7-B89BA7935416}"/>
            </a:ext>
          </a:extLst>
        </xdr:cNvPr>
        <xdr:cNvSpPr/>
      </xdr:nvSpPr>
      <xdr:spPr>
        <a:xfrm>
          <a:off x="7842250" y="673999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11326</xdr:rowOff>
    </xdr:from>
    <xdr:to>
      <xdr:col>50</xdr:col>
      <xdr:colOff>114300</xdr:colOff>
      <xdr:row>41</xdr:row>
      <xdr:rowOff>15343</xdr:rowOff>
    </xdr:to>
    <xdr:cxnSp macro="">
      <xdr:nvCxnSpPr>
        <xdr:cNvPr id="135" name="直線コネクタ 134">
          <a:extLst>
            <a:ext uri="{FF2B5EF4-FFF2-40B4-BE49-F238E27FC236}">
              <a16:creationId xmlns:a16="http://schemas.microsoft.com/office/drawing/2014/main" id="{F680A74E-3E82-4EEA-B2BD-F58B2B5E48A4}"/>
            </a:ext>
          </a:extLst>
        </xdr:cNvPr>
        <xdr:cNvCxnSpPr/>
      </xdr:nvCxnSpPr>
      <xdr:spPr>
        <a:xfrm flipV="1">
          <a:off x="7886700" y="6780426"/>
          <a:ext cx="8001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139945</xdr:rowOff>
    </xdr:from>
    <xdr:to>
      <xdr:col>41</xdr:col>
      <xdr:colOff>101600</xdr:colOff>
      <xdr:row>41</xdr:row>
      <xdr:rowOff>70095</xdr:rowOff>
    </xdr:to>
    <xdr:sp macro="" textlink="">
      <xdr:nvSpPr>
        <xdr:cNvPr id="136" name="楕円 135">
          <a:extLst>
            <a:ext uri="{FF2B5EF4-FFF2-40B4-BE49-F238E27FC236}">
              <a16:creationId xmlns:a16="http://schemas.microsoft.com/office/drawing/2014/main" id="{457A2AD5-BA8E-45AC-831D-D1117D9AA5F1}"/>
            </a:ext>
          </a:extLst>
        </xdr:cNvPr>
        <xdr:cNvSpPr/>
      </xdr:nvSpPr>
      <xdr:spPr>
        <a:xfrm>
          <a:off x="7029450" y="67439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15343</xdr:rowOff>
    </xdr:from>
    <xdr:to>
      <xdr:col>45</xdr:col>
      <xdr:colOff>177800</xdr:colOff>
      <xdr:row>41</xdr:row>
      <xdr:rowOff>19295</xdr:rowOff>
    </xdr:to>
    <xdr:cxnSp macro="">
      <xdr:nvCxnSpPr>
        <xdr:cNvPr id="137" name="直線コネクタ 136">
          <a:extLst>
            <a:ext uri="{FF2B5EF4-FFF2-40B4-BE49-F238E27FC236}">
              <a16:creationId xmlns:a16="http://schemas.microsoft.com/office/drawing/2014/main" id="{F1F3516F-9E94-4843-B0BA-F12A8B5AE536}"/>
            </a:ext>
          </a:extLst>
        </xdr:cNvPr>
        <xdr:cNvCxnSpPr/>
      </xdr:nvCxnSpPr>
      <xdr:spPr>
        <a:xfrm flipV="1">
          <a:off x="7080250" y="6784443"/>
          <a:ext cx="80645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144239</xdr:rowOff>
    </xdr:from>
    <xdr:to>
      <xdr:col>36</xdr:col>
      <xdr:colOff>165100</xdr:colOff>
      <xdr:row>41</xdr:row>
      <xdr:rowOff>74389</xdr:rowOff>
    </xdr:to>
    <xdr:sp macro="" textlink="">
      <xdr:nvSpPr>
        <xdr:cNvPr id="138" name="楕円 137">
          <a:extLst>
            <a:ext uri="{FF2B5EF4-FFF2-40B4-BE49-F238E27FC236}">
              <a16:creationId xmlns:a16="http://schemas.microsoft.com/office/drawing/2014/main" id="{9AC16410-5496-4534-8A62-5EE0A90830EE}"/>
            </a:ext>
          </a:extLst>
        </xdr:cNvPr>
        <xdr:cNvSpPr/>
      </xdr:nvSpPr>
      <xdr:spPr>
        <a:xfrm>
          <a:off x="6235700" y="6748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19295</xdr:rowOff>
    </xdr:from>
    <xdr:to>
      <xdr:col>41</xdr:col>
      <xdr:colOff>50800</xdr:colOff>
      <xdr:row>41</xdr:row>
      <xdr:rowOff>23589</xdr:rowOff>
    </xdr:to>
    <xdr:cxnSp macro="">
      <xdr:nvCxnSpPr>
        <xdr:cNvPr id="139" name="直線コネクタ 138">
          <a:extLst>
            <a:ext uri="{FF2B5EF4-FFF2-40B4-BE49-F238E27FC236}">
              <a16:creationId xmlns:a16="http://schemas.microsoft.com/office/drawing/2014/main" id="{7DC3AC81-304E-4C63-99D6-11A22915FA2E}"/>
            </a:ext>
          </a:extLst>
        </xdr:cNvPr>
        <xdr:cNvCxnSpPr/>
      </xdr:nvCxnSpPr>
      <xdr:spPr>
        <a:xfrm flipV="1">
          <a:off x="6286500" y="6788395"/>
          <a:ext cx="793750" cy="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70636</xdr:rowOff>
    </xdr:from>
    <xdr:ext cx="534377" cy="259045"/>
    <xdr:sp macro="" textlink="">
      <xdr:nvSpPr>
        <xdr:cNvPr id="140" name="n_1aveValue【道路】&#10;一人当たり延長">
          <a:extLst>
            <a:ext uri="{FF2B5EF4-FFF2-40B4-BE49-F238E27FC236}">
              <a16:creationId xmlns:a16="http://schemas.microsoft.com/office/drawing/2014/main" id="{17D678D0-711E-4C21-B012-9FAEFCA7B0EE}"/>
            </a:ext>
          </a:extLst>
        </xdr:cNvPr>
        <xdr:cNvSpPr txBox="1"/>
      </xdr:nvSpPr>
      <xdr:spPr>
        <a:xfrm>
          <a:off x="8425961" y="650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DEA64F63-CEF0-46BE-99C7-5BCA7FD6B8EE}"/>
            </a:ext>
          </a:extLst>
        </xdr:cNvPr>
        <xdr:cNvSpPr txBox="1"/>
      </xdr:nvSpPr>
      <xdr:spPr>
        <a:xfrm>
          <a:off x="7644911" y="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45033</xdr:rowOff>
    </xdr:from>
    <xdr:ext cx="534377" cy="259045"/>
    <xdr:sp macro="" textlink="">
      <xdr:nvSpPr>
        <xdr:cNvPr id="142" name="n_3aveValue【道路】&#10;一人当たり延長">
          <a:extLst>
            <a:ext uri="{FF2B5EF4-FFF2-40B4-BE49-F238E27FC236}">
              <a16:creationId xmlns:a16="http://schemas.microsoft.com/office/drawing/2014/main" id="{8F23606A-B201-4F60-9FF6-88609C30AA88}"/>
            </a:ext>
          </a:extLst>
        </xdr:cNvPr>
        <xdr:cNvSpPr txBox="1"/>
      </xdr:nvSpPr>
      <xdr:spPr>
        <a:xfrm>
          <a:off x="6851161" y="648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83869</xdr:rowOff>
    </xdr:from>
    <xdr:ext cx="534377" cy="259045"/>
    <xdr:sp macro="" textlink="">
      <xdr:nvSpPr>
        <xdr:cNvPr id="143" name="n_4aveValue【道路】&#10;一人当たり延長">
          <a:extLst>
            <a:ext uri="{FF2B5EF4-FFF2-40B4-BE49-F238E27FC236}">
              <a16:creationId xmlns:a16="http://schemas.microsoft.com/office/drawing/2014/main" id="{30BBFA27-A352-4A35-98B1-1CF035C61FD9}"/>
            </a:ext>
          </a:extLst>
        </xdr:cNvPr>
        <xdr:cNvSpPr txBox="1"/>
      </xdr:nvSpPr>
      <xdr:spPr>
        <a:xfrm>
          <a:off x="6038361" y="68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53253</xdr:rowOff>
    </xdr:from>
    <xdr:ext cx="534377" cy="259045"/>
    <xdr:sp macro="" textlink="">
      <xdr:nvSpPr>
        <xdr:cNvPr id="144" name="n_1mainValue【道路】&#10;一人当たり延長">
          <a:extLst>
            <a:ext uri="{FF2B5EF4-FFF2-40B4-BE49-F238E27FC236}">
              <a16:creationId xmlns:a16="http://schemas.microsoft.com/office/drawing/2014/main" id="{0CEF28C6-34B4-4E39-8D7E-2849558BCC63}"/>
            </a:ext>
          </a:extLst>
        </xdr:cNvPr>
        <xdr:cNvSpPr txBox="1"/>
      </xdr:nvSpPr>
      <xdr:spPr>
        <a:xfrm>
          <a:off x="8425961" y="682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57270</xdr:rowOff>
    </xdr:from>
    <xdr:ext cx="534377" cy="259045"/>
    <xdr:sp macro="" textlink="">
      <xdr:nvSpPr>
        <xdr:cNvPr id="145" name="n_2mainValue【道路】&#10;一人当たり延長">
          <a:extLst>
            <a:ext uri="{FF2B5EF4-FFF2-40B4-BE49-F238E27FC236}">
              <a16:creationId xmlns:a16="http://schemas.microsoft.com/office/drawing/2014/main" id="{A23E57D7-72D7-463C-9C19-D59B75372893}"/>
            </a:ext>
          </a:extLst>
        </xdr:cNvPr>
        <xdr:cNvSpPr txBox="1"/>
      </xdr:nvSpPr>
      <xdr:spPr>
        <a:xfrm>
          <a:off x="7644911" y="682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61222</xdr:rowOff>
    </xdr:from>
    <xdr:ext cx="534377" cy="259045"/>
    <xdr:sp macro="" textlink="">
      <xdr:nvSpPr>
        <xdr:cNvPr id="146" name="n_3mainValue【道路】&#10;一人当たり延長">
          <a:extLst>
            <a:ext uri="{FF2B5EF4-FFF2-40B4-BE49-F238E27FC236}">
              <a16:creationId xmlns:a16="http://schemas.microsoft.com/office/drawing/2014/main" id="{26F8CCAC-D609-4EF4-A610-CC3F443530B1}"/>
            </a:ext>
          </a:extLst>
        </xdr:cNvPr>
        <xdr:cNvSpPr txBox="1"/>
      </xdr:nvSpPr>
      <xdr:spPr>
        <a:xfrm>
          <a:off x="6851161" y="683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90916</xdr:rowOff>
    </xdr:from>
    <xdr:ext cx="534377" cy="259045"/>
    <xdr:sp macro="" textlink="">
      <xdr:nvSpPr>
        <xdr:cNvPr id="147" name="n_4mainValue【道路】&#10;一人当たり延長">
          <a:extLst>
            <a:ext uri="{FF2B5EF4-FFF2-40B4-BE49-F238E27FC236}">
              <a16:creationId xmlns:a16="http://schemas.microsoft.com/office/drawing/2014/main" id="{2BD6C380-74B2-4FF9-8867-B90CEA5C5B60}"/>
            </a:ext>
          </a:extLst>
        </xdr:cNvPr>
        <xdr:cNvSpPr txBox="1"/>
      </xdr:nvSpPr>
      <xdr:spPr>
        <a:xfrm>
          <a:off x="6038361" y="65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394AA13B-EEC4-4FCA-B398-D336D12995EC}"/>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876EF65-F281-4AF4-8DD5-F64CB92C6C39}"/>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0DE069E-2F47-4BCF-84F3-929FAF20E397}"/>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60B073-40BE-41FA-B231-31FE9CBFFCD4}"/>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CA26E67-D93C-43FF-B10F-5527FEE634BF}"/>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8EC5F3D3-968A-4349-AAC5-F69EFE0E4E8D}"/>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688C4CF-8E3D-4896-99AD-FFB72ED89B86}"/>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7019CFF-5E4A-457C-AE88-6D4CF5AD4684}"/>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4D97356-3CCA-4803-80EC-94328082D8EF}"/>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9FBF2A3-1BAD-44A1-9C7A-628299B77403}"/>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270C2D3-C538-43F8-9775-0FFC2A810B9C}"/>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155DA01-D940-415F-8DE1-D9B7C04FA61D}"/>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335A90A-8E9F-4B9A-B995-48535283F960}"/>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E66089F5-5BDF-4B65-9431-3235F41F8B8D}"/>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F1C4D0B-959F-4BC0-81DB-83E83B50C04C}"/>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C993F84-E897-442F-ABC0-59C42C81E8C6}"/>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8E67C85-212C-4D42-8696-3F0EA13DBA45}"/>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1EED0C5-82D8-4101-BF12-0C9384E1D61E}"/>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45A6DA79-7C3A-48F6-A01F-5B11D9D9FDCB}"/>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A3D983E-2DF6-4F9C-A105-E2365EB2CCD3}"/>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D04979B3-AFE0-4DF1-B57A-6C86A5189D39}"/>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529F546-F30B-4C48-A8E3-8659E1DF75C5}"/>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511837C4-5FF1-4FF1-B0C5-07CE59B3DE58}"/>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EF15F1C-E00F-4141-B9C3-BF4463F5AA9E}"/>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BD870C0E-24B3-4922-82A1-F26EADF672EC}"/>
            </a:ext>
          </a:extLst>
        </xdr:cNvPr>
        <xdr:cNvCxnSpPr/>
      </xdr:nvCxnSpPr>
      <xdr:spPr>
        <a:xfrm flipV="1">
          <a:off x="4177665" y="9219565"/>
          <a:ext cx="0" cy="13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44DBEBD-3875-40BF-B29E-82628022A852}"/>
            </a:ext>
          </a:extLst>
        </xdr:cNvPr>
        <xdr:cNvSpPr txBox="1"/>
      </xdr:nvSpPr>
      <xdr:spPr>
        <a:xfrm>
          <a:off x="4216400"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53CD2BE0-B8E9-4102-8563-6342A1AF203A}"/>
            </a:ext>
          </a:extLst>
        </xdr:cNvPr>
        <xdr:cNvCxnSpPr/>
      </xdr:nvCxnSpPr>
      <xdr:spPr>
        <a:xfrm>
          <a:off x="4108450" y="105384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555F7227-EAD0-4D36-B383-77B60F3223D7}"/>
            </a:ext>
          </a:extLst>
        </xdr:cNvPr>
        <xdr:cNvSpPr txBox="1"/>
      </xdr:nvSpPr>
      <xdr:spPr>
        <a:xfrm>
          <a:off x="4216400" y="900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38A6BEC8-55A1-49EB-A421-8370BF4969A8}"/>
            </a:ext>
          </a:extLst>
        </xdr:cNvPr>
        <xdr:cNvCxnSpPr/>
      </xdr:nvCxnSpPr>
      <xdr:spPr>
        <a:xfrm>
          <a:off x="4108450" y="9219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53992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D9D80D2-3372-4AF6-B5F9-4352231DB22F}"/>
            </a:ext>
          </a:extLst>
        </xdr:cNvPr>
        <xdr:cNvSpPr txBox="1"/>
      </xdr:nvSpPr>
      <xdr:spPr>
        <a:xfrm>
          <a:off x="4216400" y="9794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D3915914-753D-4E56-9380-BD65CA21D454}"/>
            </a:ext>
          </a:extLst>
        </xdr:cNvPr>
        <xdr:cNvSpPr/>
      </xdr:nvSpPr>
      <xdr:spPr>
        <a:xfrm>
          <a:off x="41275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1D6E800E-F55F-4496-903A-9173C12A2F39}"/>
            </a:ext>
          </a:extLst>
        </xdr:cNvPr>
        <xdr:cNvSpPr/>
      </xdr:nvSpPr>
      <xdr:spPr>
        <a:xfrm>
          <a:off x="3384550" y="98977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34350349-8800-413B-AC7F-80E7EA8D6005}"/>
            </a:ext>
          </a:extLst>
        </xdr:cNvPr>
        <xdr:cNvSpPr/>
      </xdr:nvSpPr>
      <xdr:spPr>
        <a:xfrm>
          <a:off x="2571750" y="986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36830</xdr:rowOff>
    </xdr:from>
    <xdr:to>
      <xdr:col>10</xdr:col>
      <xdr:colOff>165100</xdr:colOff>
      <xdr:row>60</xdr:row>
      <xdr:rowOff>138430</xdr:rowOff>
    </xdr:to>
    <xdr:sp macro="" textlink="">
      <xdr:nvSpPr>
        <xdr:cNvPr id="181" name="フローチャート: 判断 180">
          <a:extLst>
            <a:ext uri="{FF2B5EF4-FFF2-40B4-BE49-F238E27FC236}">
              <a16:creationId xmlns:a16="http://schemas.microsoft.com/office/drawing/2014/main" id="{A152D4C8-8B86-44C3-8DFD-03A3881F93B2}"/>
            </a:ext>
          </a:extLst>
        </xdr:cNvPr>
        <xdr:cNvSpPr/>
      </xdr:nvSpPr>
      <xdr:spPr>
        <a:xfrm>
          <a:off x="17780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130175</xdr:rowOff>
    </xdr:from>
    <xdr:to>
      <xdr:col>6</xdr:col>
      <xdr:colOff>38100</xdr:colOff>
      <xdr:row>60</xdr:row>
      <xdr:rowOff>60325</xdr:rowOff>
    </xdr:to>
    <xdr:sp macro="" textlink="">
      <xdr:nvSpPr>
        <xdr:cNvPr id="182" name="フローチャート: 判断 181">
          <a:extLst>
            <a:ext uri="{FF2B5EF4-FFF2-40B4-BE49-F238E27FC236}">
              <a16:creationId xmlns:a16="http://schemas.microsoft.com/office/drawing/2014/main" id="{4559213D-D1C3-423C-9E98-D283BFD04DA0}"/>
            </a:ext>
          </a:extLst>
        </xdr:cNvPr>
        <xdr:cNvSpPr/>
      </xdr:nvSpPr>
      <xdr:spPr>
        <a:xfrm>
          <a:off x="984250" y="98710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81986BC-EA30-4B47-908D-AAC6A32F3D0A}"/>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290C9A3-27D2-44CA-8A6D-7619E7F486B7}"/>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1D8FE9-EF69-4709-9E26-3832E8102E1A}"/>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3FA164-AB55-4513-8088-322F2D32D8A3}"/>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ABA668E-AD1C-4B78-A0F8-510459836B57}"/>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xdr:rowOff>
    </xdr:from>
    <xdr:to>
      <xdr:col>24</xdr:col>
      <xdr:colOff>114300</xdr:colOff>
      <xdr:row>62</xdr:row>
      <xdr:rowOff>102235</xdr:rowOff>
    </xdr:to>
    <xdr:sp macro="" textlink="">
      <xdr:nvSpPr>
        <xdr:cNvPr id="188" name="楕円 187">
          <a:extLst>
            <a:ext uri="{FF2B5EF4-FFF2-40B4-BE49-F238E27FC236}">
              <a16:creationId xmlns:a16="http://schemas.microsoft.com/office/drawing/2014/main" id="{DC3643F8-E013-4202-AE6B-B10925CC8A94}"/>
            </a:ext>
          </a:extLst>
        </xdr:cNvPr>
        <xdr:cNvSpPr/>
      </xdr:nvSpPr>
      <xdr:spPr>
        <a:xfrm>
          <a:off x="4127500" y="1023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150512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542C6F76-A6FD-4C9D-BB70-2F0B74CDF894}"/>
            </a:ext>
          </a:extLst>
        </xdr:cNvPr>
        <xdr:cNvSpPr txBox="1"/>
      </xdr:nvSpPr>
      <xdr:spPr>
        <a:xfrm>
          <a:off x="4216400" y="1022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156845</xdr:rowOff>
    </xdr:from>
    <xdr:to>
      <xdr:col>20</xdr:col>
      <xdr:colOff>38100</xdr:colOff>
      <xdr:row>62</xdr:row>
      <xdr:rowOff>86995</xdr:rowOff>
    </xdr:to>
    <xdr:sp macro="" textlink="">
      <xdr:nvSpPr>
        <xdr:cNvPr id="190" name="楕円 189">
          <a:extLst>
            <a:ext uri="{FF2B5EF4-FFF2-40B4-BE49-F238E27FC236}">
              <a16:creationId xmlns:a16="http://schemas.microsoft.com/office/drawing/2014/main" id="{FA10359A-1BE0-4499-B2C4-9319693805E5}"/>
            </a:ext>
          </a:extLst>
        </xdr:cNvPr>
        <xdr:cNvSpPr/>
      </xdr:nvSpPr>
      <xdr:spPr>
        <a:xfrm>
          <a:off x="3384550" y="102279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36195</xdr:rowOff>
    </xdr:from>
    <xdr:to>
      <xdr:col>24</xdr:col>
      <xdr:colOff>63500</xdr:colOff>
      <xdr:row>62</xdr:row>
      <xdr:rowOff>51435</xdr:rowOff>
    </xdr:to>
    <xdr:cxnSp macro="">
      <xdr:nvCxnSpPr>
        <xdr:cNvPr id="191" name="直線コネクタ 190">
          <a:extLst>
            <a:ext uri="{FF2B5EF4-FFF2-40B4-BE49-F238E27FC236}">
              <a16:creationId xmlns:a16="http://schemas.microsoft.com/office/drawing/2014/main" id="{D69E8FCB-D014-459A-9A78-17C05B941C5B}"/>
            </a:ext>
          </a:extLst>
        </xdr:cNvPr>
        <xdr:cNvCxnSpPr/>
      </xdr:nvCxnSpPr>
      <xdr:spPr>
        <a:xfrm>
          <a:off x="3429000" y="10272395"/>
          <a:ext cx="7493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137795</xdr:rowOff>
    </xdr:from>
    <xdr:to>
      <xdr:col>15</xdr:col>
      <xdr:colOff>101600</xdr:colOff>
      <xdr:row>62</xdr:row>
      <xdr:rowOff>67945</xdr:rowOff>
    </xdr:to>
    <xdr:sp macro="" textlink="">
      <xdr:nvSpPr>
        <xdr:cNvPr id="192" name="楕円 191">
          <a:extLst>
            <a:ext uri="{FF2B5EF4-FFF2-40B4-BE49-F238E27FC236}">
              <a16:creationId xmlns:a16="http://schemas.microsoft.com/office/drawing/2014/main" id="{2D9CDE01-EF1F-42A1-957B-81AC516FF0C2}"/>
            </a:ext>
          </a:extLst>
        </xdr:cNvPr>
        <xdr:cNvSpPr/>
      </xdr:nvSpPr>
      <xdr:spPr>
        <a:xfrm>
          <a:off x="2571750" y="10208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17145</xdr:rowOff>
    </xdr:from>
    <xdr:to>
      <xdr:col>19</xdr:col>
      <xdr:colOff>177800</xdr:colOff>
      <xdr:row>62</xdr:row>
      <xdr:rowOff>36195</xdr:rowOff>
    </xdr:to>
    <xdr:cxnSp macro="">
      <xdr:nvCxnSpPr>
        <xdr:cNvPr id="193" name="直線コネクタ 192">
          <a:extLst>
            <a:ext uri="{FF2B5EF4-FFF2-40B4-BE49-F238E27FC236}">
              <a16:creationId xmlns:a16="http://schemas.microsoft.com/office/drawing/2014/main" id="{4FC46DBF-629B-4B70-B0CC-293171B9A848}"/>
            </a:ext>
          </a:extLst>
        </xdr:cNvPr>
        <xdr:cNvCxnSpPr/>
      </xdr:nvCxnSpPr>
      <xdr:spPr>
        <a:xfrm>
          <a:off x="2622550" y="10253345"/>
          <a:ext cx="8064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120650</xdr:rowOff>
    </xdr:from>
    <xdr:to>
      <xdr:col>10</xdr:col>
      <xdr:colOff>165100</xdr:colOff>
      <xdr:row>62</xdr:row>
      <xdr:rowOff>50800</xdr:rowOff>
    </xdr:to>
    <xdr:sp macro="" textlink="">
      <xdr:nvSpPr>
        <xdr:cNvPr id="194" name="楕円 193">
          <a:extLst>
            <a:ext uri="{FF2B5EF4-FFF2-40B4-BE49-F238E27FC236}">
              <a16:creationId xmlns:a16="http://schemas.microsoft.com/office/drawing/2014/main" id="{AF1024E2-6911-4160-BEC7-F7E21B67DF45}"/>
            </a:ext>
          </a:extLst>
        </xdr:cNvPr>
        <xdr:cNvSpPr/>
      </xdr:nvSpPr>
      <xdr:spPr>
        <a:xfrm>
          <a:off x="1778000" y="1019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17145</xdr:rowOff>
    </xdr:to>
    <xdr:cxnSp macro="">
      <xdr:nvCxnSpPr>
        <xdr:cNvPr id="195" name="直線コネクタ 194">
          <a:extLst>
            <a:ext uri="{FF2B5EF4-FFF2-40B4-BE49-F238E27FC236}">
              <a16:creationId xmlns:a16="http://schemas.microsoft.com/office/drawing/2014/main" id="{A17C75EC-806E-4013-BC38-ABCB79C7D6DC}"/>
            </a:ext>
          </a:extLst>
        </xdr:cNvPr>
        <xdr:cNvCxnSpPr/>
      </xdr:nvCxnSpPr>
      <xdr:spPr>
        <a:xfrm>
          <a:off x="1828800" y="1023620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196" name="楕円 195">
          <a:extLst>
            <a:ext uri="{FF2B5EF4-FFF2-40B4-BE49-F238E27FC236}">
              <a16:creationId xmlns:a16="http://schemas.microsoft.com/office/drawing/2014/main" id="{86F6136E-B728-4CB8-9BE1-52A21C2F69B9}"/>
            </a:ext>
          </a:extLst>
        </xdr:cNvPr>
        <xdr:cNvSpPr/>
      </xdr:nvSpPr>
      <xdr:spPr>
        <a:xfrm>
          <a:off x="984250" y="1018222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161925</xdr:rowOff>
    </xdr:from>
    <xdr:to>
      <xdr:col>10</xdr:col>
      <xdr:colOff>114300</xdr:colOff>
      <xdr:row>62</xdr:row>
      <xdr:rowOff>0</xdr:rowOff>
    </xdr:to>
    <xdr:cxnSp macro="">
      <xdr:nvCxnSpPr>
        <xdr:cNvPr id="197" name="直線コネクタ 196">
          <a:extLst>
            <a:ext uri="{FF2B5EF4-FFF2-40B4-BE49-F238E27FC236}">
              <a16:creationId xmlns:a16="http://schemas.microsoft.com/office/drawing/2014/main" id="{20B61343-C5B2-4A38-817C-A2681C0F042C}"/>
            </a:ext>
          </a:extLst>
        </xdr:cNvPr>
        <xdr:cNvCxnSpPr/>
      </xdr:nvCxnSpPr>
      <xdr:spPr>
        <a:xfrm>
          <a:off x="1028700" y="10233025"/>
          <a:ext cx="8001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103522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72354D8C-84BF-4059-ACB3-1310205C0ECF}"/>
            </a:ext>
          </a:extLst>
        </xdr:cNvPr>
        <xdr:cNvSpPr txBox="1"/>
      </xdr:nvSpPr>
      <xdr:spPr>
        <a:xfrm>
          <a:off x="3239144" y="967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FDA6FEE-CE95-40EE-B4BA-A4317627AE93}"/>
            </a:ext>
          </a:extLst>
        </xdr:cNvPr>
        <xdr:cNvSpPr txBox="1"/>
      </xdr:nvSpPr>
      <xdr:spPr>
        <a:xfrm>
          <a:off x="2439044" y="964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154957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2B454A2-9632-4DD5-86BF-94BA8CBACE8E}"/>
            </a:ext>
          </a:extLst>
        </xdr:cNvPr>
        <xdr:cNvSpPr txBox="1"/>
      </xdr:nvSpPr>
      <xdr:spPr>
        <a:xfrm>
          <a:off x="1645294" y="9730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76852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1E35AC3-67EA-4B2B-A21D-963A20FA844F}"/>
            </a:ext>
          </a:extLst>
        </xdr:cNvPr>
        <xdr:cNvSpPr txBox="1"/>
      </xdr:nvSpPr>
      <xdr:spPr>
        <a:xfrm>
          <a:off x="851544" y="9652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78122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FC4CC113-5827-413D-9C09-751DABBE58F1}"/>
            </a:ext>
          </a:extLst>
        </xdr:cNvPr>
        <xdr:cNvSpPr txBox="1"/>
      </xdr:nvSpPr>
      <xdr:spPr>
        <a:xfrm>
          <a:off x="3239144" y="10314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59072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C20B839-3CF7-461D-B5FB-CBFBC5B12980}"/>
            </a:ext>
          </a:extLst>
        </xdr:cNvPr>
        <xdr:cNvSpPr txBox="1"/>
      </xdr:nvSpPr>
      <xdr:spPr>
        <a:xfrm>
          <a:off x="2439044" y="10295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41927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BC24552-4A46-4475-A806-F71AC002862D}"/>
            </a:ext>
          </a:extLst>
        </xdr:cNvPr>
        <xdr:cNvSpPr txBox="1"/>
      </xdr:nvSpPr>
      <xdr:spPr>
        <a:xfrm>
          <a:off x="164529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32402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066AB8F-FB4C-4993-96F7-6B92CA8C8CFB}"/>
            </a:ext>
          </a:extLst>
        </xdr:cNvPr>
        <xdr:cNvSpPr txBox="1"/>
      </xdr:nvSpPr>
      <xdr:spPr>
        <a:xfrm>
          <a:off x="851544" y="1026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89EB693-491D-47CB-B61C-A382A7506FD4}"/>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4C9ED4A-48AB-4CCA-A89D-E769C5220096}"/>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84F34C04-AFFD-4E0A-8E51-B63360CDEC50}"/>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CF8891D-0851-4FFB-8A95-486CEA22747F}"/>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B859AC-3C5F-499E-B685-B627FCD74CE6}"/>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F9B0CFE-4C71-4E72-BEB2-5B6D481184F1}"/>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E84A5A4-52B0-428E-A7C2-BF7316990C2C}"/>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EE8309B-1445-4D7C-A85E-4D110CE0ABE6}"/>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96FFF30-0349-4372-BC51-E1D2650DACC3}"/>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A00FFC5D-9670-4A28-8B78-7C3ECBFAF107}"/>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BEF1210-0EE4-438D-A613-9EB098E414D9}"/>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BB7F7425-E9B6-4F72-BD81-BE097CE6B0BC}"/>
            </a:ext>
          </a:extLst>
        </xdr:cNvPr>
        <xdr:cNvSpPr txBox="1"/>
      </xdr:nvSpPr>
      <xdr:spPr>
        <a:xfrm>
          <a:off x="5726564" y="10506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A735299-F478-4C30-8D32-16C7853C4816}"/>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EB36005C-7A54-4FB5-910D-4B0B4767F704}"/>
            </a:ext>
          </a:extLst>
        </xdr:cNvPr>
        <xdr:cNvSpPr txBox="1"/>
      </xdr:nvSpPr>
      <xdr:spPr>
        <a:xfrm>
          <a:off x="5418031" y="1013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AE8CDD7B-6CDF-4A98-8E08-4B50427A0D1B}"/>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3AC75FDE-2A46-4470-9172-BDAA7E4B979D}"/>
            </a:ext>
          </a:extLst>
        </xdr:cNvPr>
        <xdr:cNvSpPr txBox="1"/>
      </xdr:nvSpPr>
      <xdr:spPr>
        <a:xfrm>
          <a:off x="5418031" y="9770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306A7666-E749-409F-BC51-798466955F45}"/>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F9E5262-F40F-4559-A450-BE58B7E4ED7E}"/>
            </a:ext>
          </a:extLst>
        </xdr:cNvPr>
        <xdr:cNvSpPr txBox="1"/>
      </xdr:nvSpPr>
      <xdr:spPr>
        <a:xfrm>
          <a:off x="5418031" y="940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041047D-8DF9-4DFD-9563-9D0637338F2E}"/>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8CC3AC8C-5255-494F-BA16-13F260389754}"/>
            </a:ext>
          </a:extLst>
        </xdr:cNvPr>
        <xdr:cNvSpPr txBox="1"/>
      </xdr:nvSpPr>
      <xdr:spPr>
        <a:xfrm>
          <a:off x="5327878" y="90398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3D268AE-C992-41F5-BEC6-CAD38EB5BC1D}"/>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1859527C-1757-4DE3-8F37-32A547CE84F1}"/>
            </a:ext>
          </a:extLst>
        </xdr:cNvPr>
        <xdr:cNvSpPr txBox="1"/>
      </xdr:nvSpPr>
      <xdr:spPr>
        <a:xfrm>
          <a:off x="5327878" y="867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C273DE4-1014-4465-A5FF-C35A8AE9E554}"/>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8CE8695E-B0D4-46D6-B1FB-2B10BC45C173}"/>
            </a:ext>
          </a:extLst>
        </xdr:cNvPr>
        <xdr:cNvCxnSpPr/>
      </xdr:nvCxnSpPr>
      <xdr:spPr>
        <a:xfrm flipV="1">
          <a:off x="9429115" y="9345137"/>
          <a:ext cx="0" cy="129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CCA0A73-3B6F-4407-AF2B-9D78412108C3}"/>
            </a:ext>
          </a:extLst>
        </xdr:cNvPr>
        <xdr:cNvSpPr txBox="1"/>
      </xdr:nvSpPr>
      <xdr:spPr>
        <a:xfrm>
          <a:off x="9467850" y="1064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4E344FEC-8ADE-439B-98D8-E3BF3F1F135B}"/>
            </a:ext>
          </a:extLst>
        </xdr:cNvPr>
        <xdr:cNvCxnSpPr/>
      </xdr:nvCxnSpPr>
      <xdr:spPr>
        <a:xfrm>
          <a:off x="9359900" y="106405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0B1B3E5-6213-4E32-8902-A8243ACAF38D}"/>
            </a:ext>
          </a:extLst>
        </xdr:cNvPr>
        <xdr:cNvSpPr txBox="1"/>
      </xdr:nvSpPr>
      <xdr:spPr>
        <a:xfrm>
          <a:off x="9467850" y="91267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23DCE238-ED07-4C95-93B8-456902AC06DA}"/>
            </a:ext>
          </a:extLst>
        </xdr:cNvPr>
        <xdr:cNvCxnSpPr/>
      </xdr:nvCxnSpPr>
      <xdr:spPr>
        <a:xfrm>
          <a:off x="9359900" y="9345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7458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54A3E0C-2934-4F3D-82FA-377FD2E26C65}"/>
            </a:ext>
          </a:extLst>
        </xdr:cNvPr>
        <xdr:cNvSpPr txBox="1"/>
      </xdr:nvSpPr>
      <xdr:spPr>
        <a:xfrm>
          <a:off x="9467850" y="102436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8B5609B0-A5AE-4F5E-9A79-DF1DEA79F967}"/>
            </a:ext>
          </a:extLst>
        </xdr:cNvPr>
        <xdr:cNvSpPr/>
      </xdr:nvSpPr>
      <xdr:spPr>
        <a:xfrm>
          <a:off x="9398000" y="102652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09EC58B-98C8-4B96-8599-3017D5F8EE30}"/>
            </a:ext>
          </a:extLst>
        </xdr:cNvPr>
        <xdr:cNvSpPr/>
      </xdr:nvSpPr>
      <xdr:spPr>
        <a:xfrm>
          <a:off x="8636000" y="1026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46D33106-A73C-4859-B995-39964C62B349}"/>
            </a:ext>
          </a:extLst>
        </xdr:cNvPr>
        <xdr:cNvSpPr/>
      </xdr:nvSpPr>
      <xdr:spPr>
        <a:xfrm>
          <a:off x="7842250" y="1029679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35189</xdr:rowOff>
    </xdr:from>
    <xdr:to>
      <xdr:col>41</xdr:col>
      <xdr:colOff>101600</xdr:colOff>
      <xdr:row>62</xdr:row>
      <xdr:rowOff>136789</xdr:rowOff>
    </xdr:to>
    <xdr:sp macro="" textlink="">
      <xdr:nvSpPr>
        <xdr:cNvPr id="238" name="フローチャート: 判断 237">
          <a:extLst>
            <a:ext uri="{FF2B5EF4-FFF2-40B4-BE49-F238E27FC236}">
              <a16:creationId xmlns:a16="http://schemas.microsoft.com/office/drawing/2014/main" id="{7121E47B-08E0-47E6-B4C8-75E2AA07C1F3}"/>
            </a:ext>
          </a:extLst>
        </xdr:cNvPr>
        <xdr:cNvSpPr/>
      </xdr:nvSpPr>
      <xdr:spPr>
        <a:xfrm>
          <a:off x="7029450" y="102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9" name="フローチャート: 判断 238">
          <a:extLst>
            <a:ext uri="{FF2B5EF4-FFF2-40B4-BE49-F238E27FC236}">
              <a16:creationId xmlns:a16="http://schemas.microsoft.com/office/drawing/2014/main" id="{531CFE62-4AC0-4C99-91D9-6480D84C121D}"/>
            </a:ext>
          </a:extLst>
        </xdr:cNvPr>
        <xdr:cNvSpPr/>
      </xdr:nvSpPr>
      <xdr:spPr>
        <a:xfrm>
          <a:off x="6235700" y="103492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A8DE874-822F-4273-B567-36406488FFF4}"/>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1328DB1-DBB0-40BD-9406-DFC3763603A1}"/>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4D6F0F1-0F11-4024-B986-A62D2D2D7862}"/>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98E937-C5E5-439F-925E-96356EB170F8}"/>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C958B07-3EB5-4342-9BF1-9A5E19370ADB}"/>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112349</xdr:rowOff>
    </xdr:from>
    <xdr:to>
      <xdr:col>55</xdr:col>
      <xdr:colOff>50800</xdr:colOff>
      <xdr:row>62</xdr:row>
      <xdr:rowOff>42499</xdr:rowOff>
    </xdr:to>
    <xdr:sp macro="" textlink="">
      <xdr:nvSpPr>
        <xdr:cNvPr id="245" name="楕円 244">
          <a:extLst>
            <a:ext uri="{FF2B5EF4-FFF2-40B4-BE49-F238E27FC236}">
              <a16:creationId xmlns:a16="http://schemas.microsoft.com/office/drawing/2014/main" id="{FC3E4EF2-6693-4266-ABE2-7A08C13E84E4}"/>
            </a:ext>
          </a:extLst>
        </xdr:cNvPr>
        <xdr:cNvSpPr/>
      </xdr:nvSpPr>
      <xdr:spPr>
        <a:xfrm>
          <a:off x="9398000" y="1018344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135226</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590EA7A3-E0A4-4297-A425-677BA22F38B0}"/>
            </a:ext>
          </a:extLst>
        </xdr:cNvPr>
        <xdr:cNvSpPr txBox="1"/>
      </xdr:nvSpPr>
      <xdr:spPr>
        <a:xfrm>
          <a:off x="9467850" y="1004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120841</xdr:rowOff>
    </xdr:from>
    <xdr:to>
      <xdr:col>50</xdr:col>
      <xdr:colOff>165100</xdr:colOff>
      <xdr:row>62</xdr:row>
      <xdr:rowOff>50991</xdr:rowOff>
    </xdr:to>
    <xdr:sp macro="" textlink="">
      <xdr:nvSpPr>
        <xdr:cNvPr id="247" name="楕円 246">
          <a:extLst>
            <a:ext uri="{FF2B5EF4-FFF2-40B4-BE49-F238E27FC236}">
              <a16:creationId xmlns:a16="http://schemas.microsoft.com/office/drawing/2014/main" id="{BBD5A07D-31B4-4789-99AF-9E533271AB05}"/>
            </a:ext>
          </a:extLst>
        </xdr:cNvPr>
        <xdr:cNvSpPr/>
      </xdr:nvSpPr>
      <xdr:spPr>
        <a:xfrm>
          <a:off x="8636000" y="1019194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163149</xdr:rowOff>
    </xdr:from>
    <xdr:to>
      <xdr:col>55</xdr:col>
      <xdr:colOff>0</xdr:colOff>
      <xdr:row>62</xdr:row>
      <xdr:rowOff>191</xdr:rowOff>
    </xdr:to>
    <xdr:cxnSp macro="">
      <xdr:nvCxnSpPr>
        <xdr:cNvPr id="248" name="直線コネクタ 247">
          <a:extLst>
            <a:ext uri="{FF2B5EF4-FFF2-40B4-BE49-F238E27FC236}">
              <a16:creationId xmlns:a16="http://schemas.microsoft.com/office/drawing/2014/main" id="{7C840F7F-89BE-450A-A586-70F314811B47}"/>
            </a:ext>
          </a:extLst>
        </xdr:cNvPr>
        <xdr:cNvCxnSpPr/>
      </xdr:nvCxnSpPr>
      <xdr:spPr>
        <a:xfrm flipV="1">
          <a:off x="8686800" y="10234249"/>
          <a:ext cx="742950" cy="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129079</xdr:rowOff>
    </xdr:from>
    <xdr:to>
      <xdr:col>46</xdr:col>
      <xdr:colOff>38100</xdr:colOff>
      <xdr:row>62</xdr:row>
      <xdr:rowOff>59229</xdr:rowOff>
    </xdr:to>
    <xdr:sp macro="" textlink="">
      <xdr:nvSpPr>
        <xdr:cNvPr id="249" name="楕円 248">
          <a:extLst>
            <a:ext uri="{FF2B5EF4-FFF2-40B4-BE49-F238E27FC236}">
              <a16:creationId xmlns:a16="http://schemas.microsoft.com/office/drawing/2014/main" id="{0EB55527-B7AE-449E-B4D7-0A0FAD2B2BEC}"/>
            </a:ext>
          </a:extLst>
        </xdr:cNvPr>
        <xdr:cNvSpPr/>
      </xdr:nvSpPr>
      <xdr:spPr>
        <a:xfrm>
          <a:off x="7842250" y="102001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191</xdr:rowOff>
    </xdr:from>
    <xdr:to>
      <xdr:col>50</xdr:col>
      <xdr:colOff>114300</xdr:colOff>
      <xdr:row>62</xdr:row>
      <xdr:rowOff>8429</xdr:rowOff>
    </xdr:to>
    <xdr:cxnSp macro="">
      <xdr:nvCxnSpPr>
        <xdr:cNvPr id="250" name="直線コネクタ 249">
          <a:extLst>
            <a:ext uri="{FF2B5EF4-FFF2-40B4-BE49-F238E27FC236}">
              <a16:creationId xmlns:a16="http://schemas.microsoft.com/office/drawing/2014/main" id="{63DE4974-024B-43A5-8D88-D378DBA2F9F8}"/>
            </a:ext>
          </a:extLst>
        </xdr:cNvPr>
        <xdr:cNvCxnSpPr/>
      </xdr:nvCxnSpPr>
      <xdr:spPr>
        <a:xfrm flipV="1">
          <a:off x="7886700" y="10236391"/>
          <a:ext cx="800100" cy="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137953</xdr:rowOff>
    </xdr:from>
    <xdr:to>
      <xdr:col>41</xdr:col>
      <xdr:colOff>101600</xdr:colOff>
      <xdr:row>62</xdr:row>
      <xdr:rowOff>68103</xdr:rowOff>
    </xdr:to>
    <xdr:sp macro="" textlink="">
      <xdr:nvSpPr>
        <xdr:cNvPr id="251" name="楕円 250">
          <a:extLst>
            <a:ext uri="{FF2B5EF4-FFF2-40B4-BE49-F238E27FC236}">
              <a16:creationId xmlns:a16="http://schemas.microsoft.com/office/drawing/2014/main" id="{DCF47D64-B8CD-4136-9264-1BD80C13C57C}"/>
            </a:ext>
          </a:extLst>
        </xdr:cNvPr>
        <xdr:cNvSpPr/>
      </xdr:nvSpPr>
      <xdr:spPr>
        <a:xfrm>
          <a:off x="7029450" y="102090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8429</xdr:rowOff>
    </xdr:from>
    <xdr:to>
      <xdr:col>45</xdr:col>
      <xdr:colOff>177800</xdr:colOff>
      <xdr:row>62</xdr:row>
      <xdr:rowOff>17303</xdr:rowOff>
    </xdr:to>
    <xdr:cxnSp macro="">
      <xdr:nvCxnSpPr>
        <xdr:cNvPr id="252" name="直線コネクタ 251">
          <a:extLst>
            <a:ext uri="{FF2B5EF4-FFF2-40B4-BE49-F238E27FC236}">
              <a16:creationId xmlns:a16="http://schemas.microsoft.com/office/drawing/2014/main" id="{27BD1793-F3A7-46DF-B310-3AD46ABCF7B0}"/>
            </a:ext>
          </a:extLst>
        </xdr:cNvPr>
        <xdr:cNvCxnSpPr/>
      </xdr:nvCxnSpPr>
      <xdr:spPr>
        <a:xfrm flipV="1">
          <a:off x="7080250" y="10244629"/>
          <a:ext cx="806450" cy="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149112</xdr:rowOff>
    </xdr:from>
    <xdr:to>
      <xdr:col>36</xdr:col>
      <xdr:colOff>165100</xdr:colOff>
      <xdr:row>62</xdr:row>
      <xdr:rowOff>79262</xdr:rowOff>
    </xdr:to>
    <xdr:sp macro="" textlink="">
      <xdr:nvSpPr>
        <xdr:cNvPr id="253" name="楕円 252">
          <a:extLst>
            <a:ext uri="{FF2B5EF4-FFF2-40B4-BE49-F238E27FC236}">
              <a16:creationId xmlns:a16="http://schemas.microsoft.com/office/drawing/2014/main" id="{7CA3C82F-0DA5-48FB-B19C-7EEC23BC5EBA}"/>
            </a:ext>
          </a:extLst>
        </xdr:cNvPr>
        <xdr:cNvSpPr/>
      </xdr:nvSpPr>
      <xdr:spPr>
        <a:xfrm>
          <a:off x="6235700" y="10220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17303</xdr:rowOff>
    </xdr:from>
    <xdr:to>
      <xdr:col>41</xdr:col>
      <xdr:colOff>50800</xdr:colOff>
      <xdr:row>62</xdr:row>
      <xdr:rowOff>28462</xdr:rowOff>
    </xdr:to>
    <xdr:cxnSp macro="">
      <xdr:nvCxnSpPr>
        <xdr:cNvPr id="254" name="直線コネクタ 253">
          <a:extLst>
            <a:ext uri="{FF2B5EF4-FFF2-40B4-BE49-F238E27FC236}">
              <a16:creationId xmlns:a16="http://schemas.microsoft.com/office/drawing/2014/main" id="{F81E3077-EEAA-4D4D-AC13-D1EAA9C56EAE}"/>
            </a:ext>
          </a:extLst>
        </xdr:cNvPr>
        <xdr:cNvCxnSpPr/>
      </xdr:nvCxnSpPr>
      <xdr:spPr>
        <a:xfrm flipV="1">
          <a:off x="6286500" y="10253503"/>
          <a:ext cx="79375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120435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557D511E-1039-438F-AF6A-8EF1C024604E}"/>
            </a:ext>
          </a:extLst>
        </xdr:cNvPr>
        <xdr:cNvSpPr txBox="1"/>
      </xdr:nvSpPr>
      <xdr:spPr>
        <a:xfrm>
          <a:off x="8399995" y="1035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D445A8CB-3D20-4163-9BF7-F5446DF38DEB}"/>
            </a:ext>
          </a:extLst>
        </xdr:cNvPr>
        <xdr:cNvSpPr txBox="1"/>
      </xdr:nvSpPr>
      <xdr:spPr>
        <a:xfrm>
          <a:off x="7612595" y="1038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127916</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F85AECA-F01F-4FD8-8CA7-D6BD6F15896C}"/>
            </a:ext>
          </a:extLst>
        </xdr:cNvPr>
        <xdr:cNvSpPr txBox="1"/>
      </xdr:nvSpPr>
      <xdr:spPr>
        <a:xfrm>
          <a:off x="6818845" y="1036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34289</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0BEC57EB-744B-4B55-AF94-05BA8CDCE67A}"/>
            </a:ext>
          </a:extLst>
        </xdr:cNvPr>
        <xdr:cNvSpPr txBox="1"/>
      </xdr:nvSpPr>
      <xdr:spPr>
        <a:xfrm>
          <a:off x="6006045" y="1043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67518</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9D530483-305A-40EF-A528-B2001F939B97}"/>
            </a:ext>
          </a:extLst>
        </xdr:cNvPr>
        <xdr:cNvSpPr txBox="1"/>
      </xdr:nvSpPr>
      <xdr:spPr>
        <a:xfrm>
          <a:off x="8399995" y="9973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75756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EA32D6B-F4B0-42A9-A325-65A9CC68D178}"/>
            </a:ext>
          </a:extLst>
        </xdr:cNvPr>
        <xdr:cNvSpPr txBox="1"/>
      </xdr:nvSpPr>
      <xdr:spPr>
        <a:xfrm>
          <a:off x="7612595" y="998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84630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64DFCC4A-E18D-4C40-BF79-F1F4AB32EE38}"/>
            </a:ext>
          </a:extLst>
        </xdr:cNvPr>
        <xdr:cNvSpPr txBox="1"/>
      </xdr:nvSpPr>
      <xdr:spPr>
        <a:xfrm>
          <a:off x="6818845" y="999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95789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920A952-FB66-4053-8FE8-6DDD977CA7B4}"/>
            </a:ext>
          </a:extLst>
        </xdr:cNvPr>
        <xdr:cNvSpPr txBox="1"/>
      </xdr:nvSpPr>
      <xdr:spPr>
        <a:xfrm>
          <a:off x="6006045" y="1000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A95CE0A-7DA2-4D81-86F6-25CF7D699309}"/>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A13A964C-40DE-4792-9DBE-3F7F8FB1FF9B}"/>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B2FD152-F6EF-4A3E-A998-05AF52C41101}"/>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1249A1F-B036-4771-9497-1553D57E6DB7}"/>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D798033-A8A7-46C8-A4B8-D74841F96FB2}"/>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A144F32A-45F5-463D-9AD5-A254C669AB54}"/>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69FAF45-3D64-4A45-93CA-FA095A7E8DDD}"/>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1116F31-0EE8-46D5-BE7B-5B4BFDEB011B}"/>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94FABFC3-25FF-4280-92E7-86C07C3CC9A6}"/>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F4AFA16-0E29-4888-89BC-CCC3189F5212}"/>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61D553B-7FBC-42BA-82BE-DA0D64EF3EDB}"/>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B873772-3C54-465C-AE58-9981E09EF8EA}"/>
            </a:ext>
          </a:extLst>
        </xdr:cNvPr>
        <xdr:cNvCxnSpPr/>
      </xdr:nvCxnSpPr>
      <xdr:spPr>
        <a:xfrm>
          <a:off x="6858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67DB6747-881F-4451-BE80-E1BD302F0F58}"/>
            </a:ext>
          </a:extLst>
        </xdr:cNvPr>
        <xdr:cNvSpPr txBox="1"/>
      </xdr:nvSpPr>
      <xdr:spPr>
        <a:xfrm>
          <a:off x="2757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EAAF4840-9F2F-4C54-9380-F0E4EBDDDE03}"/>
            </a:ext>
          </a:extLst>
        </xdr:cNvPr>
        <xdr:cNvCxnSpPr/>
      </xdr:nvCxnSpPr>
      <xdr:spPr>
        <a:xfrm>
          <a:off x="6858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B0DD7939-A59D-4871-8C5A-5CADC3A312B2}"/>
            </a:ext>
          </a:extLst>
        </xdr:cNvPr>
        <xdr:cNvSpPr txBox="1"/>
      </xdr:nvSpPr>
      <xdr:spPr>
        <a:xfrm>
          <a:off x="3398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B2921017-0BA7-4C42-A205-355489900079}"/>
            </a:ext>
          </a:extLst>
        </xdr:cNvPr>
        <xdr:cNvCxnSpPr/>
      </xdr:nvCxnSpPr>
      <xdr:spPr>
        <a:xfrm>
          <a:off x="6858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F66BDA4-9B69-4CE7-823B-79BBE4D3C784}"/>
            </a:ext>
          </a:extLst>
        </xdr:cNvPr>
        <xdr:cNvSpPr txBox="1"/>
      </xdr:nvSpPr>
      <xdr:spPr>
        <a:xfrm>
          <a:off x="3398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91EE28D8-A189-4918-A2B4-7FF04FDB4232}"/>
            </a:ext>
          </a:extLst>
        </xdr:cNvPr>
        <xdr:cNvCxnSpPr/>
      </xdr:nvCxnSpPr>
      <xdr:spPr>
        <a:xfrm>
          <a:off x="6858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CD5D4978-35DA-48A4-B631-52816E2AC1A6}"/>
            </a:ext>
          </a:extLst>
        </xdr:cNvPr>
        <xdr:cNvSpPr txBox="1"/>
      </xdr:nvSpPr>
      <xdr:spPr>
        <a:xfrm>
          <a:off x="3398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8CAD019C-385B-46BA-8C05-3FA2BDD3E3F9}"/>
            </a:ext>
          </a:extLst>
        </xdr:cNvPr>
        <xdr:cNvCxnSpPr/>
      </xdr:nvCxnSpPr>
      <xdr:spPr>
        <a:xfrm>
          <a:off x="6858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7C5FFE14-7F01-40F7-AE01-180A877298EF}"/>
            </a:ext>
          </a:extLst>
        </xdr:cNvPr>
        <xdr:cNvSpPr txBox="1"/>
      </xdr:nvSpPr>
      <xdr:spPr>
        <a:xfrm>
          <a:off x="3398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6D0407F-B663-445A-95C4-703000F1F353}"/>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446EA08-EB8D-4AFD-8DC6-992246B739A5}"/>
            </a:ext>
          </a:extLst>
        </xdr:cNvPr>
        <xdr:cNvSpPr txBox="1"/>
      </xdr:nvSpPr>
      <xdr:spPr>
        <a:xfrm>
          <a:off x="38496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A51682B0-5CC2-4B45-A824-5997BDA7DF00}"/>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4B7ACDDA-8F08-4A56-B2B7-6957EC39B266}"/>
            </a:ext>
          </a:extLst>
        </xdr:cNvPr>
        <xdr:cNvCxnSpPr/>
      </xdr:nvCxnSpPr>
      <xdr:spPr>
        <a:xfrm flipV="1">
          <a:off x="4177665" y="13081000"/>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0B1CCB19-1F5E-4D7D-A548-122524E60834}"/>
            </a:ext>
          </a:extLst>
        </xdr:cNvPr>
        <xdr:cNvSpPr txBox="1"/>
      </xdr:nvSpPr>
      <xdr:spPr>
        <a:xfrm>
          <a:off x="4216400" y="14307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83278994-4673-4351-B86A-3F111CE1A6DB}"/>
            </a:ext>
          </a:extLst>
        </xdr:cNvPr>
        <xdr:cNvCxnSpPr/>
      </xdr:nvCxnSpPr>
      <xdr:spPr>
        <a:xfrm>
          <a:off x="4108450" y="14303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67E5075-1A72-4937-8D35-5B906A6FF608}"/>
            </a:ext>
          </a:extLst>
        </xdr:cNvPr>
        <xdr:cNvSpPr txBox="1"/>
      </xdr:nvSpPr>
      <xdr:spPr>
        <a:xfrm>
          <a:off x="4216400" y="1286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DEA007E8-8164-406B-8EB3-05EDF397C8AB}"/>
            </a:ext>
          </a:extLst>
        </xdr:cNvPr>
        <xdr:cNvCxnSpPr/>
      </xdr:nvCxnSpPr>
      <xdr:spPr>
        <a:xfrm>
          <a:off x="4108450" y="13081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1621CFE-577D-45EB-8658-236E03D29526}"/>
            </a:ext>
          </a:extLst>
        </xdr:cNvPr>
        <xdr:cNvSpPr txBox="1"/>
      </xdr:nvSpPr>
      <xdr:spPr>
        <a:xfrm>
          <a:off x="4216400" y="1372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68A2AAD7-8448-4CD3-8A0D-8538F40A6691}"/>
            </a:ext>
          </a:extLst>
        </xdr:cNvPr>
        <xdr:cNvSpPr/>
      </xdr:nvSpPr>
      <xdr:spPr>
        <a:xfrm>
          <a:off x="4127500" y="1374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AF584485-F4DE-42FF-A355-D6BB8DF90F59}"/>
            </a:ext>
          </a:extLst>
        </xdr:cNvPr>
        <xdr:cNvSpPr/>
      </xdr:nvSpPr>
      <xdr:spPr>
        <a:xfrm>
          <a:off x="3384550" y="13749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F0CBAE40-8115-4314-ADE1-C4D840BE7A96}"/>
            </a:ext>
          </a:extLst>
        </xdr:cNvPr>
        <xdr:cNvSpPr/>
      </xdr:nvSpPr>
      <xdr:spPr>
        <a:xfrm>
          <a:off x="2571750" y="1372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6" name="フローチャート: 判断 295">
          <a:extLst>
            <a:ext uri="{FF2B5EF4-FFF2-40B4-BE49-F238E27FC236}">
              <a16:creationId xmlns:a16="http://schemas.microsoft.com/office/drawing/2014/main" id="{0869FE2F-7D02-4B19-B1BC-C597801BD846}"/>
            </a:ext>
          </a:extLst>
        </xdr:cNvPr>
        <xdr:cNvSpPr/>
      </xdr:nvSpPr>
      <xdr:spPr>
        <a:xfrm>
          <a:off x="1778000" y="135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297" name="フローチャート: 判断 296">
          <a:extLst>
            <a:ext uri="{FF2B5EF4-FFF2-40B4-BE49-F238E27FC236}">
              <a16:creationId xmlns:a16="http://schemas.microsoft.com/office/drawing/2014/main" id="{06C95D0A-372E-4BBA-A267-56BE70E1E7B4}"/>
            </a:ext>
          </a:extLst>
        </xdr:cNvPr>
        <xdr:cNvSpPr/>
      </xdr:nvSpPr>
      <xdr:spPr>
        <a:xfrm>
          <a:off x="984250" y="136893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97DA531-D378-471A-83C2-BABCA4B2ABD0}"/>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2452384-3BEF-4D5A-8028-CC0B57DF3CDA}"/>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FB16B02-8F73-4EAA-855B-936A93D1F1CC}"/>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1C3C566-6FE5-4F77-9C58-6DE1E2F7812E}"/>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FF812CD-C93A-4DC2-BB71-571A61D41C03}"/>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303" name="楕円 302">
          <a:extLst>
            <a:ext uri="{FF2B5EF4-FFF2-40B4-BE49-F238E27FC236}">
              <a16:creationId xmlns:a16="http://schemas.microsoft.com/office/drawing/2014/main" id="{CE6B5439-5955-4F3F-84D2-724B8CD3DF48}"/>
            </a:ext>
          </a:extLst>
        </xdr:cNvPr>
        <xdr:cNvSpPr/>
      </xdr:nvSpPr>
      <xdr:spPr>
        <a:xfrm>
          <a:off x="4127500" y="137045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17797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2763FE3-841D-4D5B-998E-24CF561BBB26}"/>
            </a:ext>
          </a:extLst>
        </xdr:cNvPr>
        <xdr:cNvSpPr txBox="1"/>
      </xdr:nvSpPr>
      <xdr:spPr>
        <a:xfrm>
          <a:off x="4216400"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145414</xdr:rowOff>
    </xdr:from>
    <xdr:to>
      <xdr:col>20</xdr:col>
      <xdr:colOff>38100</xdr:colOff>
      <xdr:row>83</xdr:row>
      <xdr:rowOff>75564</xdr:rowOff>
    </xdr:to>
    <xdr:sp macro="" textlink="">
      <xdr:nvSpPr>
        <xdr:cNvPr id="305" name="楕円 304">
          <a:extLst>
            <a:ext uri="{FF2B5EF4-FFF2-40B4-BE49-F238E27FC236}">
              <a16:creationId xmlns:a16="http://schemas.microsoft.com/office/drawing/2014/main" id="{C99CA922-5579-4DE4-8ED3-8B39B1AB1508}"/>
            </a:ext>
          </a:extLst>
        </xdr:cNvPr>
        <xdr:cNvSpPr/>
      </xdr:nvSpPr>
      <xdr:spPr>
        <a:xfrm>
          <a:off x="3384550" y="136836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24764</xdr:rowOff>
    </xdr:from>
    <xdr:to>
      <xdr:col>24</xdr:col>
      <xdr:colOff>63500</xdr:colOff>
      <xdr:row>83</xdr:row>
      <xdr:rowOff>45720</xdr:rowOff>
    </xdr:to>
    <xdr:cxnSp macro="">
      <xdr:nvCxnSpPr>
        <xdr:cNvPr id="306" name="直線コネクタ 305">
          <a:extLst>
            <a:ext uri="{FF2B5EF4-FFF2-40B4-BE49-F238E27FC236}">
              <a16:creationId xmlns:a16="http://schemas.microsoft.com/office/drawing/2014/main" id="{911DCD83-162F-44B1-9BDB-75145B8AC478}"/>
            </a:ext>
          </a:extLst>
        </xdr:cNvPr>
        <xdr:cNvCxnSpPr/>
      </xdr:nvCxnSpPr>
      <xdr:spPr>
        <a:xfrm>
          <a:off x="3429000" y="13728064"/>
          <a:ext cx="7493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137795</xdr:rowOff>
    </xdr:from>
    <xdr:to>
      <xdr:col>15</xdr:col>
      <xdr:colOff>101600</xdr:colOff>
      <xdr:row>83</xdr:row>
      <xdr:rowOff>67945</xdr:rowOff>
    </xdr:to>
    <xdr:sp macro="" textlink="">
      <xdr:nvSpPr>
        <xdr:cNvPr id="307" name="楕円 306">
          <a:extLst>
            <a:ext uri="{FF2B5EF4-FFF2-40B4-BE49-F238E27FC236}">
              <a16:creationId xmlns:a16="http://schemas.microsoft.com/office/drawing/2014/main" id="{1A6C8501-E178-4FD0-BE6D-4CE6F9AB405F}"/>
            </a:ext>
          </a:extLst>
        </xdr:cNvPr>
        <xdr:cNvSpPr/>
      </xdr:nvSpPr>
      <xdr:spPr>
        <a:xfrm>
          <a:off x="2571750" y="13675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17145</xdr:rowOff>
    </xdr:from>
    <xdr:to>
      <xdr:col>19</xdr:col>
      <xdr:colOff>177800</xdr:colOff>
      <xdr:row>83</xdr:row>
      <xdr:rowOff>24764</xdr:rowOff>
    </xdr:to>
    <xdr:cxnSp macro="">
      <xdr:nvCxnSpPr>
        <xdr:cNvPr id="308" name="直線コネクタ 307">
          <a:extLst>
            <a:ext uri="{FF2B5EF4-FFF2-40B4-BE49-F238E27FC236}">
              <a16:creationId xmlns:a16="http://schemas.microsoft.com/office/drawing/2014/main" id="{08F7B081-EDC8-439F-96A6-31737F2E3A8E}"/>
            </a:ext>
          </a:extLst>
        </xdr:cNvPr>
        <xdr:cNvCxnSpPr/>
      </xdr:nvCxnSpPr>
      <xdr:spPr>
        <a:xfrm>
          <a:off x="2622550" y="13720445"/>
          <a:ext cx="8064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107314</xdr:rowOff>
    </xdr:from>
    <xdr:to>
      <xdr:col>10</xdr:col>
      <xdr:colOff>165100</xdr:colOff>
      <xdr:row>83</xdr:row>
      <xdr:rowOff>37464</xdr:rowOff>
    </xdr:to>
    <xdr:sp macro="" textlink="">
      <xdr:nvSpPr>
        <xdr:cNvPr id="309" name="楕円 308">
          <a:extLst>
            <a:ext uri="{FF2B5EF4-FFF2-40B4-BE49-F238E27FC236}">
              <a16:creationId xmlns:a16="http://schemas.microsoft.com/office/drawing/2014/main" id="{32C2645D-10EF-426A-AA1E-71F04DCECB89}"/>
            </a:ext>
          </a:extLst>
        </xdr:cNvPr>
        <xdr:cNvSpPr/>
      </xdr:nvSpPr>
      <xdr:spPr>
        <a:xfrm>
          <a:off x="1778000" y="136455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158114</xdr:rowOff>
    </xdr:from>
    <xdr:to>
      <xdr:col>15</xdr:col>
      <xdr:colOff>50800</xdr:colOff>
      <xdr:row>83</xdr:row>
      <xdr:rowOff>17145</xdr:rowOff>
    </xdr:to>
    <xdr:cxnSp macro="">
      <xdr:nvCxnSpPr>
        <xdr:cNvPr id="310" name="直線コネクタ 309">
          <a:extLst>
            <a:ext uri="{FF2B5EF4-FFF2-40B4-BE49-F238E27FC236}">
              <a16:creationId xmlns:a16="http://schemas.microsoft.com/office/drawing/2014/main" id="{B533D71D-61B6-4FA8-80E0-EFACD2DD4AF7}"/>
            </a:ext>
          </a:extLst>
        </xdr:cNvPr>
        <xdr:cNvCxnSpPr/>
      </xdr:nvCxnSpPr>
      <xdr:spPr>
        <a:xfrm>
          <a:off x="1828800" y="13696314"/>
          <a:ext cx="79375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74930</xdr:rowOff>
    </xdr:from>
    <xdr:to>
      <xdr:col>6</xdr:col>
      <xdr:colOff>38100</xdr:colOff>
      <xdr:row>83</xdr:row>
      <xdr:rowOff>5080</xdr:rowOff>
    </xdr:to>
    <xdr:sp macro="" textlink="">
      <xdr:nvSpPr>
        <xdr:cNvPr id="311" name="楕円 310">
          <a:extLst>
            <a:ext uri="{FF2B5EF4-FFF2-40B4-BE49-F238E27FC236}">
              <a16:creationId xmlns:a16="http://schemas.microsoft.com/office/drawing/2014/main" id="{D99EE01E-D133-4A00-A164-3AB84DC5E23C}"/>
            </a:ext>
          </a:extLst>
        </xdr:cNvPr>
        <xdr:cNvSpPr/>
      </xdr:nvSpPr>
      <xdr:spPr>
        <a:xfrm>
          <a:off x="984250" y="13613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125730</xdr:rowOff>
    </xdr:from>
    <xdr:to>
      <xdr:col>10</xdr:col>
      <xdr:colOff>114300</xdr:colOff>
      <xdr:row>82</xdr:row>
      <xdr:rowOff>158114</xdr:rowOff>
    </xdr:to>
    <xdr:cxnSp macro="">
      <xdr:nvCxnSpPr>
        <xdr:cNvPr id="312" name="直線コネクタ 311">
          <a:extLst>
            <a:ext uri="{FF2B5EF4-FFF2-40B4-BE49-F238E27FC236}">
              <a16:creationId xmlns:a16="http://schemas.microsoft.com/office/drawing/2014/main" id="{78C34353-6E8A-4515-A144-F2118D49A3A8}"/>
            </a:ext>
          </a:extLst>
        </xdr:cNvPr>
        <xdr:cNvCxnSpPr/>
      </xdr:nvCxnSpPr>
      <xdr:spPr>
        <a:xfrm>
          <a:off x="1028700" y="13663930"/>
          <a:ext cx="8001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814DE0B0-8BFF-4E10-8FBD-E4DF0A8BCD52}"/>
            </a:ext>
          </a:extLst>
        </xdr:cNvPr>
        <xdr:cNvSpPr txBox="1"/>
      </xdr:nvSpPr>
      <xdr:spPr>
        <a:xfrm>
          <a:off x="32391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F89C8CFE-868A-477C-8DCA-69A419883052}"/>
            </a:ext>
          </a:extLst>
        </xdr:cNvPr>
        <xdr:cNvSpPr txBox="1"/>
      </xdr:nvSpPr>
      <xdr:spPr>
        <a:xfrm>
          <a:off x="2439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5" name="n_3aveValue【公営住宅】&#10;有形固定資産減価償却率">
          <a:extLst>
            <a:ext uri="{FF2B5EF4-FFF2-40B4-BE49-F238E27FC236}">
              <a16:creationId xmlns:a16="http://schemas.microsoft.com/office/drawing/2014/main" id="{1D1EC0D9-DE54-4301-B2F0-88FFC2F14706}"/>
            </a:ext>
          </a:extLst>
        </xdr:cNvPr>
        <xdr:cNvSpPr txBox="1"/>
      </xdr:nvSpPr>
      <xdr:spPr>
        <a:xfrm>
          <a:off x="1645294" y="13361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16" name="n_4aveValue【公営住宅】&#10;有形固定資産減価償却率">
          <a:extLst>
            <a:ext uri="{FF2B5EF4-FFF2-40B4-BE49-F238E27FC236}">
              <a16:creationId xmlns:a16="http://schemas.microsoft.com/office/drawing/2014/main" id="{DFB242ED-BAF2-4BAD-82C9-E12A790F7B82}"/>
            </a:ext>
          </a:extLst>
        </xdr:cNvPr>
        <xdr:cNvSpPr txBox="1"/>
      </xdr:nvSpPr>
      <xdr:spPr>
        <a:xfrm>
          <a:off x="8515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92091</xdr:rowOff>
    </xdr:from>
    <xdr:ext cx="405111" cy="259045"/>
    <xdr:sp macro="" textlink="">
      <xdr:nvSpPr>
        <xdr:cNvPr id="317" name="n_1mainValue【公営住宅】&#10;有形固定資産減価償却率">
          <a:extLst>
            <a:ext uri="{FF2B5EF4-FFF2-40B4-BE49-F238E27FC236}">
              <a16:creationId xmlns:a16="http://schemas.microsoft.com/office/drawing/2014/main" id="{27CEF5E6-266E-4EEF-8171-35FBE4FA3A8B}"/>
            </a:ext>
          </a:extLst>
        </xdr:cNvPr>
        <xdr:cNvSpPr txBox="1"/>
      </xdr:nvSpPr>
      <xdr:spPr>
        <a:xfrm>
          <a:off x="32391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8" name="n_2mainValue【公営住宅】&#10;有形固定資産減価償却率">
          <a:extLst>
            <a:ext uri="{FF2B5EF4-FFF2-40B4-BE49-F238E27FC236}">
              <a16:creationId xmlns:a16="http://schemas.microsoft.com/office/drawing/2014/main" id="{0EE675F8-5474-4A1F-A5F2-DFD8D0F71097}"/>
            </a:ext>
          </a:extLst>
        </xdr:cNvPr>
        <xdr:cNvSpPr txBox="1"/>
      </xdr:nvSpPr>
      <xdr:spPr>
        <a:xfrm>
          <a:off x="2439044" y="1345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28591</xdr:rowOff>
    </xdr:from>
    <xdr:ext cx="405111" cy="259045"/>
    <xdr:sp macro="" textlink="">
      <xdr:nvSpPr>
        <xdr:cNvPr id="319" name="n_3mainValue【公営住宅】&#10;有形固定資産減価償却率">
          <a:extLst>
            <a:ext uri="{FF2B5EF4-FFF2-40B4-BE49-F238E27FC236}">
              <a16:creationId xmlns:a16="http://schemas.microsoft.com/office/drawing/2014/main" id="{72DF5217-17B5-473E-967B-A41D16A18A14}"/>
            </a:ext>
          </a:extLst>
        </xdr:cNvPr>
        <xdr:cNvSpPr txBox="1"/>
      </xdr:nvSpPr>
      <xdr:spPr>
        <a:xfrm>
          <a:off x="164529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21607</xdr:rowOff>
    </xdr:from>
    <xdr:ext cx="405111" cy="259045"/>
    <xdr:sp macro="" textlink="">
      <xdr:nvSpPr>
        <xdr:cNvPr id="320" name="n_4mainValue【公営住宅】&#10;有形固定資産減価償却率">
          <a:extLst>
            <a:ext uri="{FF2B5EF4-FFF2-40B4-BE49-F238E27FC236}">
              <a16:creationId xmlns:a16="http://schemas.microsoft.com/office/drawing/2014/main" id="{DBAE4008-4242-4A4A-B196-56A364858AF9}"/>
            </a:ext>
          </a:extLst>
        </xdr:cNvPr>
        <xdr:cNvSpPr txBox="1"/>
      </xdr:nvSpPr>
      <xdr:spPr>
        <a:xfrm>
          <a:off x="8515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9331CB6-207B-46D3-B1EA-61CBB828557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EF7919EA-2560-479A-AC9A-4318F3DAFDE2}"/>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F4018D1-97C2-4B71-A8FA-52F24B7D71E2}"/>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AEF5FD9A-5E2A-4D25-BF1D-8E4DD325FFDF}"/>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21C60C9-F2DC-4569-B8C1-3315EB6E78CF}"/>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5A0BA0A-57AC-4713-A838-762254471181}"/>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A6654FB-ADC8-4700-9EB5-4BFC19BD8E43}"/>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05AEA72-B108-4174-B655-60A819B2093E}"/>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27A3775A-1D85-462E-94D8-1B16E579E90B}"/>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BC304A2-3485-4C35-8220-B0A340B775F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F61B1FD7-50C1-4273-92DB-3428E09FD92F}"/>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FA7E5B4E-704D-433A-AD4F-9FA775CCF36C}"/>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3E0524DA-CDC8-4B9B-ABF7-B90EFEE944CF}"/>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F7A82B66-CE9D-42A5-BA09-C28F96C9A243}"/>
            </a:ext>
          </a:extLst>
        </xdr:cNvPr>
        <xdr:cNvSpPr txBox="1"/>
      </xdr:nvSpPr>
      <xdr:spPr>
        <a:xfrm>
          <a:off x="5482151" y="139112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46AB4350-FAE6-4F51-9F9D-17CD1016075E}"/>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B5BB4955-57BA-4F83-B075-55C7031164A8}"/>
            </a:ext>
          </a:extLst>
        </xdr:cNvPr>
        <xdr:cNvSpPr txBox="1"/>
      </xdr:nvSpPr>
      <xdr:spPr>
        <a:xfrm>
          <a:off x="5482151" y="135973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D825BB46-7AC2-4AC0-8601-D4A46DDF4F88}"/>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C6AC65A5-5924-418A-9C6D-4DBB268D22B1}"/>
            </a:ext>
          </a:extLst>
        </xdr:cNvPr>
        <xdr:cNvSpPr txBox="1"/>
      </xdr:nvSpPr>
      <xdr:spPr>
        <a:xfrm>
          <a:off x="5482151" y="1328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366399A7-8F4E-4C3D-A208-C3911B5C0A8F}"/>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D58FA1E6-BFD1-485F-B530-A29ECEFB97E9}"/>
            </a:ext>
          </a:extLst>
        </xdr:cNvPr>
        <xdr:cNvSpPr txBox="1"/>
      </xdr:nvSpPr>
      <xdr:spPr>
        <a:xfrm>
          <a:off x="5482151" y="129696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6131D1D3-99F0-4B47-BEEF-D887D25BAA17}"/>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521F2F6-ED13-4783-92BD-0D8B43910D47}"/>
            </a:ext>
          </a:extLst>
        </xdr:cNvPr>
        <xdr:cNvSpPr txBox="1"/>
      </xdr:nvSpPr>
      <xdr:spPr>
        <a:xfrm>
          <a:off x="5482151" y="126557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314F7C8-2894-406B-9EE7-D402D15B026A}"/>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D5CA6C44-8591-44BC-8630-370C2EE75CFF}"/>
            </a:ext>
          </a:extLst>
        </xdr:cNvPr>
        <xdr:cNvSpPr txBox="1"/>
      </xdr:nvSpPr>
      <xdr:spPr>
        <a:xfrm>
          <a:off x="5482151" y="12341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8B259767-51C3-4B9E-8EEB-58533206A767}"/>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1DA2084D-2126-4201-9798-2037F38DA28D}"/>
            </a:ext>
          </a:extLst>
        </xdr:cNvPr>
        <xdr:cNvCxnSpPr/>
      </xdr:nvCxnSpPr>
      <xdr:spPr>
        <a:xfrm flipV="1">
          <a:off x="9429115" y="12954763"/>
          <a:ext cx="0" cy="1410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602194C4-053F-4832-AC3A-8B538CE49030}"/>
            </a:ext>
          </a:extLst>
        </xdr:cNvPr>
        <xdr:cNvSpPr txBox="1"/>
      </xdr:nvSpPr>
      <xdr:spPr>
        <a:xfrm>
          <a:off x="9467850" y="143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B79F15E6-7D1B-455D-A7C3-3D4A4E8984D7}"/>
            </a:ext>
          </a:extLst>
        </xdr:cNvPr>
        <xdr:cNvCxnSpPr/>
      </xdr:nvCxnSpPr>
      <xdr:spPr>
        <a:xfrm>
          <a:off x="9359900" y="143655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C2C0EB55-824E-45EC-A92B-C55E9BA03201}"/>
            </a:ext>
          </a:extLst>
        </xdr:cNvPr>
        <xdr:cNvSpPr txBox="1"/>
      </xdr:nvSpPr>
      <xdr:spPr>
        <a:xfrm>
          <a:off x="9467850" y="127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09A294BE-681F-4B94-A841-18C639834672}"/>
            </a:ext>
          </a:extLst>
        </xdr:cNvPr>
        <xdr:cNvCxnSpPr/>
      </xdr:nvCxnSpPr>
      <xdr:spPr>
        <a:xfrm>
          <a:off x="9359900" y="129547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2BD53ABF-C914-4C97-80F0-3D212F5F93AD}"/>
            </a:ext>
          </a:extLst>
        </xdr:cNvPr>
        <xdr:cNvSpPr txBox="1"/>
      </xdr:nvSpPr>
      <xdr:spPr>
        <a:xfrm>
          <a:off x="9467850" y="14107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5A3F3140-6424-4DAF-BDE2-A4340D02E3D4}"/>
            </a:ext>
          </a:extLst>
        </xdr:cNvPr>
        <xdr:cNvSpPr/>
      </xdr:nvSpPr>
      <xdr:spPr>
        <a:xfrm>
          <a:off x="9398000" y="142501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0CD4EEAE-81B7-4EF5-8B79-2DA231DA4470}"/>
            </a:ext>
          </a:extLst>
        </xdr:cNvPr>
        <xdr:cNvSpPr/>
      </xdr:nvSpPr>
      <xdr:spPr>
        <a:xfrm>
          <a:off x="8636000" y="142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7FF6678A-8DDC-4828-8E94-F75E1308C312}"/>
            </a:ext>
          </a:extLst>
        </xdr:cNvPr>
        <xdr:cNvSpPr/>
      </xdr:nvSpPr>
      <xdr:spPr>
        <a:xfrm>
          <a:off x="7842250" y="142521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92717</xdr:rowOff>
    </xdr:from>
    <xdr:to>
      <xdr:col>41</xdr:col>
      <xdr:colOff>101600</xdr:colOff>
      <xdr:row>87</xdr:row>
      <xdr:rowOff>22867</xdr:rowOff>
    </xdr:to>
    <xdr:sp macro="" textlink="">
      <xdr:nvSpPr>
        <xdr:cNvPr id="355" name="フローチャート: 判断 354">
          <a:extLst>
            <a:ext uri="{FF2B5EF4-FFF2-40B4-BE49-F238E27FC236}">
              <a16:creationId xmlns:a16="http://schemas.microsoft.com/office/drawing/2014/main" id="{DEB74027-60C5-4B45-A6BB-4E2313A1B401}"/>
            </a:ext>
          </a:extLst>
        </xdr:cNvPr>
        <xdr:cNvSpPr/>
      </xdr:nvSpPr>
      <xdr:spPr>
        <a:xfrm>
          <a:off x="7029450" y="14291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100555</xdr:rowOff>
    </xdr:from>
    <xdr:to>
      <xdr:col>36</xdr:col>
      <xdr:colOff>165100</xdr:colOff>
      <xdr:row>87</xdr:row>
      <xdr:rowOff>30705</xdr:rowOff>
    </xdr:to>
    <xdr:sp macro="" textlink="">
      <xdr:nvSpPr>
        <xdr:cNvPr id="356" name="フローチャート: 判断 355">
          <a:extLst>
            <a:ext uri="{FF2B5EF4-FFF2-40B4-BE49-F238E27FC236}">
              <a16:creationId xmlns:a16="http://schemas.microsoft.com/office/drawing/2014/main" id="{79DBE2D7-E07A-40BA-BD12-AF7D4F1077C6}"/>
            </a:ext>
          </a:extLst>
        </xdr:cNvPr>
        <xdr:cNvSpPr/>
      </xdr:nvSpPr>
      <xdr:spPr>
        <a:xfrm>
          <a:off x="6235700" y="14299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AE41C33-44CE-4B78-A8A2-9DC48EBAC126}"/>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2392563-38AB-4B62-B84C-A301BA7479B1}"/>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572B685-F83B-4865-9904-6D6B939A4A52}"/>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FB0B722-A8B4-4492-85AE-09316381259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64B7878-AF2C-45D3-8E52-2A5089BE44ED}"/>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86447</xdr:rowOff>
    </xdr:from>
    <xdr:to>
      <xdr:col>55</xdr:col>
      <xdr:colOff>50800</xdr:colOff>
      <xdr:row>87</xdr:row>
      <xdr:rowOff>16597</xdr:rowOff>
    </xdr:to>
    <xdr:sp macro="" textlink="">
      <xdr:nvSpPr>
        <xdr:cNvPr id="362" name="楕円 361">
          <a:extLst>
            <a:ext uri="{FF2B5EF4-FFF2-40B4-BE49-F238E27FC236}">
              <a16:creationId xmlns:a16="http://schemas.microsoft.com/office/drawing/2014/main" id="{66266E92-C6B9-4B0B-8D10-CE293B3D4C3C}"/>
            </a:ext>
          </a:extLst>
        </xdr:cNvPr>
        <xdr:cNvSpPr/>
      </xdr:nvSpPr>
      <xdr:spPr>
        <a:xfrm>
          <a:off x="9398000" y="142850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29996</xdr:rowOff>
    </xdr:from>
    <xdr:ext cx="469744" cy="259045"/>
    <xdr:sp macro="" textlink="">
      <xdr:nvSpPr>
        <xdr:cNvPr id="363" name="【公営住宅】&#10;一人当たり面積該当値テキスト">
          <a:extLst>
            <a:ext uri="{FF2B5EF4-FFF2-40B4-BE49-F238E27FC236}">
              <a16:creationId xmlns:a16="http://schemas.microsoft.com/office/drawing/2014/main" id="{1B8D9280-60AD-40B1-8930-B8A7F97FD9A5}"/>
            </a:ext>
          </a:extLst>
        </xdr:cNvPr>
        <xdr:cNvSpPr txBox="1"/>
      </xdr:nvSpPr>
      <xdr:spPr>
        <a:xfrm>
          <a:off x="9467850" y="1422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86905</xdr:rowOff>
    </xdr:from>
    <xdr:to>
      <xdr:col>50</xdr:col>
      <xdr:colOff>165100</xdr:colOff>
      <xdr:row>87</xdr:row>
      <xdr:rowOff>17055</xdr:rowOff>
    </xdr:to>
    <xdr:sp macro="" textlink="">
      <xdr:nvSpPr>
        <xdr:cNvPr id="364" name="楕円 363">
          <a:extLst>
            <a:ext uri="{FF2B5EF4-FFF2-40B4-BE49-F238E27FC236}">
              <a16:creationId xmlns:a16="http://schemas.microsoft.com/office/drawing/2014/main" id="{AD47B3C1-ED4F-4252-96EA-A263822730B2}"/>
            </a:ext>
          </a:extLst>
        </xdr:cNvPr>
        <xdr:cNvSpPr/>
      </xdr:nvSpPr>
      <xdr:spPr>
        <a:xfrm>
          <a:off x="8636000" y="14285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137247</xdr:rowOff>
    </xdr:from>
    <xdr:to>
      <xdr:col>55</xdr:col>
      <xdr:colOff>0</xdr:colOff>
      <xdr:row>86</xdr:row>
      <xdr:rowOff>137705</xdr:rowOff>
    </xdr:to>
    <xdr:cxnSp macro="">
      <xdr:nvCxnSpPr>
        <xdr:cNvPr id="365" name="直線コネクタ 364">
          <a:extLst>
            <a:ext uri="{FF2B5EF4-FFF2-40B4-BE49-F238E27FC236}">
              <a16:creationId xmlns:a16="http://schemas.microsoft.com/office/drawing/2014/main" id="{60A481AD-7057-4328-8959-6632A7E553ED}"/>
            </a:ext>
          </a:extLst>
        </xdr:cNvPr>
        <xdr:cNvCxnSpPr/>
      </xdr:nvCxnSpPr>
      <xdr:spPr>
        <a:xfrm flipV="1">
          <a:off x="8686800" y="14335847"/>
          <a:ext cx="7429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89419</xdr:rowOff>
    </xdr:from>
    <xdr:to>
      <xdr:col>46</xdr:col>
      <xdr:colOff>38100</xdr:colOff>
      <xdr:row>87</xdr:row>
      <xdr:rowOff>19569</xdr:rowOff>
    </xdr:to>
    <xdr:sp macro="" textlink="">
      <xdr:nvSpPr>
        <xdr:cNvPr id="366" name="楕円 365">
          <a:extLst>
            <a:ext uri="{FF2B5EF4-FFF2-40B4-BE49-F238E27FC236}">
              <a16:creationId xmlns:a16="http://schemas.microsoft.com/office/drawing/2014/main" id="{AF1C46BE-6BAB-4A69-A0CC-7BA31A255E23}"/>
            </a:ext>
          </a:extLst>
        </xdr:cNvPr>
        <xdr:cNvSpPr/>
      </xdr:nvSpPr>
      <xdr:spPr>
        <a:xfrm>
          <a:off x="7842250" y="142880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137705</xdr:rowOff>
    </xdr:from>
    <xdr:to>
      <xdr:col>50</xdr:col>
      <xdr:colOff>114300</xdr:colOff>
      <xdr:row>86</xdr:row>
      <xdr:rowOff>140219</xdr:rowOff>
    </xdr:to>
    <xdr:cxnSp macro="">
      <xdr:nvCxnSpPr>
        <xdr:cNvPr id="367" name="直線コネクタ 366">
          <a:extLst>
            <a:ext uri="{FF2B5EF4-FFF2-40B4-BE49-F238E27FC236}">
              <a16:creationId xmlns:a16="http://schemas.microsoft.com/office/drawing/2014/main" id="{663ACE8E-05C9-4CBD-BFB1-4D660D9C4D49}"/>
            </a:ext>
          </a:extLst>
        </xdr:cNvPr>
        <xdr:cNvCxnSpPr/>
      </xdr:nvCxnSpPr>
      <xdr:spPr>
        <a:xfrm flipV="1">
          <a:off x="7886700" y="14336305"/>
          <a:ext cx="8001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89647</xdr:rowOff>
    </xdr:from>
    <xdr:to>
      <xdr:col>41</xdr:col>
      <xdr:colOff>101600</xdr:colOff>
      <xdr:row>87</xdr:row>
      <xdr:rowOff>19797</xdr:rowOff>
    </xdr:to>
    <xdr:sp macro="" textlink="">
      <xdr:nvSpPr>
        <xdr:cNvPr id="368" name="楕円 367">
          <a:extLst>
            <a:ext uri="{FF2B5EF4-FFF2-40B4-BE49-F238E27FC236}">
              <a16:creationId xmlns:a16="http://schemas.microsoft.com/office/drawing/2014/main" id="{FBAB6866-0739-4DC9-973F-5863E9FD138A}"/>
            </a:ext>
          </a:extLst>
        </xdr:cNvPr>
        <xdr:cNvSpPr/>
      </xdr:nvSpPr>
      <xdr:spPr>
        <a:xfrm>
          <a:off x="7029450" y="142882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140219</xdr:rowOff>
    </xdr:from>
    <xdr:to>
      <xdr:col>45</xdr:col>
      <xdr:colOff>177800</xdr:colOff>
      <xdr:row>86</xdr:row>
      <xdr:rowOff>140447</xdr:rowOff>
    </xdr:to>
    <xdr:cxnSp macro="">
      <xdr:nvCxnSpPr>
        <xdr:cNvPr id="369" name="直線コネクタ 368">
          <a:extLst>
            <a:ext uri="{FF2B5EF4-FFF2-40B4-BE49-F238E27FC236}">
              <a16:creationId xmlns:a16="http://schemas.microsoft.com/office/drawing/2014/main" id="{21EA49D3-9855-4C87-B18F-AF65AC79A7AB}"/>
            </a:ext>
          </a:extLst>
        </xdr:cNvPr>
        <xdr:cNvCxnSpPr/>
      </xdr:nvCxnSpPr>
      <xdr:spPr>
        <a:xfrm flipV="1">
          <a:off x="7080250" y="14338819"/>
          <a:ext cx="8064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90039</xdr:rowOff>
    </xdr:from>
    <xdr:to>
      <xdr:col>36</xdr:col>
      <xdr:colOff>165100</xdr:colOff>
      <xdr:row>87</xdr:row>
      <xdr:rowOff>20189</xdr:rowOff>
    </xdr:to>
    <xdr:sp macro="" textlink="">
      <xdr:nvSpPr>
        <xdr:cNvPr id="370" name="楕円 369">
          <a:extLst>
            <a:ext uri="{FF2B5EF4-FFF2-40B4-BE49-F238E27FC236}">
              <a16:creationId xmlns:a16="http://schemas.microsoft.com/office/drawing/2014/main" id="{B3BFFB25-B6DD-47F5-800E-34A7CD5BF136}"/>
            </a:ext>
          </a:extLst>
        </xdr:cNvPr>
        <xdr:cNvSpPr/>
      </xdr:nvSpPr>
      <xdr:spPr>
        <a:xfrm>
          <a:off x="6235700" y="14288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140447</xdr:rowOff>
    </xdr:from>
    <xdr:to>
      <xdr:col>41</xdr:col>
      <xdr:colOff>50800</xdr:colOff>
      <xdr:row>86</xdr:row>
      <xdr:rowOff>140839</xdr:rowOff>
    </xdr:to>
    <xdr:cxnSp macro="">
      <xdr:nvCxnSpPr>
        <xdr:cNvPr id="371" name="直線コネクタ 370">
          <a:extLst>
            <a:ext uri="{FF2B5EF4-FFF2-40B4-BE49-F238E27FC236}">
              <a16:creationId xmlns:a16="http://schemas.microsoft.com/office/drawing/2014/main" id="{75236241-BF98-4B4C-B7BE-3B513CFA1E80}"/>
            </a:ext>
          </a:extLst>
        </xdr:cNvPr>
        <xdr:cNvCxnSpPr/>
      </xdr:nvCxnSpPr>
      <xdr:spPr>
        <a:xfrm flipV="1">
          <a:off x="6286500" y="14339047"/>
          <a:ext cx="79375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66FEF2A5-72C3-4AA8-AB4B-174CCFC122A1}"/>
            </a:ext>
          </a:extLst>
        </xdr:cNvPr>
        <xdr:cNvSpPr txBox="1"/>
      </xdr:nvSpPr>
      <xdr:spPr>
        <a:xfrm>
          <a:off x="8458277" y="1403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8E59FDC2-8AC0-4DD9-A907-5986095021EA}"/>
            </a:ext>
          </a:extLst>
        </xdr:cNvPr>
        <xdr:cNvSpPr txBox="1"/>
      </xdr:nvSpPr>
      <xdr:spPr>
        <a:xfrm>
          <a:off x="7677227" y="140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13994</xdr:rowOff>
    </xdr:from>
    <xdr:ext cx="469744" cy="259045"/>
    <xdr:sp macro="" textlink="">
      <xdr:nvSpPr>
        <xdr:cNvPr id="374" name="n_3aveValue【公営住宅】&#10;一人当たり面積">
          <a:extLst>
            <a:ext uri="{FF2B5EF4-FFF2-40B4-BE49-F238E27FC236}">
              <a16:creationId xmlns:a16="http://schemas.microsoft.com/office/drawing/2014/main" id="{F23119DE-6A0D-4068-A57F-9C7000FA3EBA}"/>
            </a:ext>
          </a:extLst>
        </xdr:cNvPr>
        <xdr:cNvSpPr txBox="1"/>
      </xdr:nvSpPr>
      <xdr:spPr>
        <a:xfrm>
          <a:off x="6864427" y="1437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21832</xdr:rowOff>
    </xdr:from>
    <xdr:ext cx="469744" cy="259045"/>
    <xdr:sp macro="" textlink="">
      <xdr:nvSpPr>
        <xdr:cNvPr id="375" name="n_4aveValue【公営住宅】&#10;一人当たり面積">
          <a:extLst>
            <a:ext uri="{FF2B5EF4-FFF2-40B4-BE49-F238E27FC236}">
              <a16:creationId xmlns:a16="http://schemas.microsoft.com/office/drawing/2014/main" id="{7CF23049-0149-43CD-AD5B-FB83E965C32B}"/>
            </a:ext>
          </a:extLst>
        </xdr:cNvPr>
        <xdr:cNvSpPr txBox="1"/>
      </xdr:nvSpPr>
      <xdr:spPr>
        <a:xfrm>
          <a:off x="6070677" y="1438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8182</xdr:rowOff>
    </xdr:from>
    <xdr:ext cx="469744" cy="259045"/>
    <xdr:sp macro="" textlink="">
      <xdr:nvSpPr>
        <xdr:cNvPr id="376" name="n_1mainValue【公営住宅】&#10;一人当たり面積">
          <a:extLst>
            <a:ext uri="{FF2B5EF4-FFF2-40B4-BE49-F238E27FC236}">
              <a16:creationId xmlns:a16="http://schemas.microsoft.com/office/drawing/2014/main" id="{F0C4669C-09F8-4B28-8DFD-93BE51B15FDC}"/>
            </a:ext>
          </a:extLst>
        </xdr:cNvPr>
        <xdr:cNvSpPr txBox="1"/>
      </xdr:nvSpPr>
      <xdr:spPr>
        <a:xfrm>
          <a:off x="8458277" y="143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10696</xdr:rowOff>
    </xdr:from>
    <xdr:ext cx="469744" cy="259045"/>
    <xdr:sp macro="" textlink="">
      <xdr:nvSpPr>
        <xdr:cNvPr id="377" name="n_2mainValue【公営住宅】&#10;一人当たり面積">
          <a:extLst>
            <a:ext uri="{FF2B5EF4-FFF2-40B4-BE49-F238E27FC236}">
              <a16:creationId xmlns:a16="http://schemas.microsoft.com/office/drawing/2014/main" id="{F5B90491-7873-4900-BD79-AA4F216DA365}"/>
            </a:ext>
          </a:extLst>
        </xdr:cNvPr>
        <xdr:cNvSpPr txBox="1"/>
      </xdr:nvSpPr>
      <xdr:spPr>
        <a:xfrm>
          <a:off x="7677227" y="1437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36324</xdr:rowOff>
    </xdr:from>
    <xdr:ext cx="469744" cy="259045"/>
    <xdr:sp macro="" textlink="">
      <xdr:nvSpPr>
        <xdr:cNvPr id="378" name="n_3mainValue【公営住宅】&#10;一人当たり面積">
          <a:extLst>
            <a:ext uri="{FF2B5EF4-FFF2-40B4-BE49-F238E27FC236}">
              <a16:creationId xmlns:a16="http://schemas.microsoft.com/office/drawing/2014/main" id="{3C8C943F-F8A3-4638-824F-43F61DD72EBD}"/>
            </a:ext>
          </a:extLst>
        </xdr:cNvPr>
        <xdr:cNvSpPr txBox="1"/>
      </xdr:nvSpPr>
      <xdr:spPr>
        <a:xfrm>
          <a:off x="6864427" y="140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36716</xdr:rowOff>
    </xdr:from>
    <xdr:ext cx="469744" cy="259045"/>
    <xdr:sp macro="" textlink="">
      <xdr:nvSpPr>
        <xdr:cNvPr id="379" name="n_4mainValue【公営住宅】&#10;一人当たり面積">
          <a:extLst>
            <a:ext uri="{FF2B5EF4-FFF2-40B4-BE49-F238E27FC236}">
              <a16:creationId xmlns:a16="http://schemas.microsoft.com/office/drawing/2014/main" id="{5EDF571F-A684-4F5F-AED1-9A5270C0F04C}"/>
            </a:ext>
          </a:extLst>
        </xdr:cNvPr>
        <xdr:cNvSpPr txBox="1"/>
      </xdr:nvSpPr>
      <xdr:spPr>
        <a:xfrm>
          <a:off x="6070677" y="140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8B937780-5156-4747-8DDB-8F81E12D8F16}"/>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2F7ACC3E-CDBA-4E05-86D5-CCBE8A99B682}"/>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A7CF845-7D84-437E-88D4-720C1AE21D9C}"/>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8A50215-89AD-4CB2-B27C-42DEF85F380D}"/>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ADD0AA2-B844-40B2-85E6-300893AB366A}"/>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E5A85323-E9D5-44E9-A08D-A31CE92207CA}"/>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A0FDFF14-E9FE-4BEA-A2A7-48AFAA7EB609}"/>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843AE66-C4EA-40B1-9754-0C27FFB76928}"/>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1A041929-935D-42AC-B890-5FE057565C2D}"/>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63F2421-F362-40CC-AE97-DBFCB6CC1071}"/>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56E60A6B-6F38-4E2A-BFDF-C51434437E48}"/>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DFDBBEC4-8A5F-4869-9DD7-3D94A0AB7106}"/>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C44F87CF-19CD-454C-AFF2-E2336101BF05}"/>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38C9C7A-20E2-46CA-B0BA-FD53438606E3}"/>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259A97B3-D622-450D-89DD-ABFC771D1903}"/>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C8772C5-F95C-4B6B-BA99-B050D103C85F}"/>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D9669A66-1BCD-41A9-9D3D-347873C96144}"/>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EFC4D2AE-A778-4D30-B5F3-B583D3D31B54}"/>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E1C46451-BED3-42EC-BB57-2B1A77B3126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3857336E-8307-4E8A-9A4C-FB107FA97A3A}"/>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8689AFF3-1C22-4362-814B-80E4D7424313}"/>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EF60FF2-F8CE-489F-BA2F-D659BCF3D29D}"/>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7F233A4B-E77A-4E4C-9EEA-DD800E0740F8}"/>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608CD54F-6DED-4E8F-ACF9-8EED1B7B7928}"/>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2030D130-8E4F-4627-B501-E13349BE24BA}"/>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EE34F760-1671-4FBD-82D7-715BA8066DDF}"/>
            </a:ext>
          </a:extLst>
        </xdr:cNvPr>
        <xdr:cNvCxnSpPr/>
      </xdr:nvCxnSpPr>
      <xdr:spPr>
        <a:xfrm flipV="1">
          <a:off x="4177665" y="1655354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6EDF933-ADF4-4939-AE75-6DC82F0480BF}"/>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3ED43C4E-8BA1-4E3E-AB02-364DB478514D}"/>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44E7D0D2-C3D7-4011-9415-CB6237D75E55}"/>
            </a:ext>
          </a:extLst>
        </xdr:cNvPr>
        <xdr:cNvSpPr txBox="1"/>
      </xdr:nvSpPr>
      <xdr:spPr>
        <a:xfrm>
          <a:off x="4216400" y="16341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a:extLst>
            <a:ext uri="{FF2B5EF4-FFF2-40B4-BE49-F238E27FC236}">
              <a16:creationId xmlns:a16="http://schemas.microsoft.com/office/drawing/2014/main" id="{94D66A38-4D4F-443A-AD3D-FD4955FDB19E}"/>
            </a:ext>
          </a:extLst>
        </xdr:cNvPr>
        <xdr:cNvCxnSpPr/>
      </xdr:nvCxnSpPr>
      <xdr:spPr>
        <a:xfrm>
          <a:off x="4108450" y="165535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4190</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6C6C6BC5-4495-4AD2-9796-D8A8AD1BDA70}"/>
            </a:ext>
          </a:extLst>
        </xdr:cNvPr>
        <xdr:cNvSpPr txBox="1"/>
      </xdr:nvSpPr>
      <xdr:spPr>
        <a:xfrm>
          <a:off x="4216400" y="17339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152763</xdr:rowOff>
    </xdr:from>
    <xdr:to>
      <xdr:col>24</xdr:col>
      <xdr:colOff>114300</xdr:colOff>
      <xdr:row>106</xdr:row>
      <xdr:rowOff>82913</xdr:rowOff>
    </xdr:to>
    <xdr:sp macro="" textlink="">
      <xdr:nvSpPr>
        <xdr:cNvPr id="411" name="フローチャート: 判断 410">
          <a:extLst>
            <a:ext uri="{FF2B5EF4-FFF2-40B4-BE49-F238E27FC236}">
              <a16:creationId xmlns:a16="http://schemas.microsoft.com/office/drawing/2014/main" id="{71520105-532D-4538-9765-AE8D70CC4DA8}"/>
            </a:ext>
          </a:extLst>
        </xdr:cNvPr>
        <xdr:cNvSpPr/>
      </xdr:nvSpPr>
      <xdr:spPr>
        <a:xfrm>
          <a:off x="4127500" y="17488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120106</xdr:rowOff>
    </xdr:from>
    <xdr:to>
      <xdr:col>20</xdr:col>
      <xdr:colOff>38100</xdr:colOff>
      <xdr:row>106</xdr:row>
      <xdr:rowOff>50256</xdr:rowOff>
    </xdr:to>
    <xdr:sp macro="" textlink="">
      <xdr:nvSpPr>
        <xdr:cNvPr id="412" name="フローチャート: 判断 411">
          <a:extLst>
            <a:ext uri="{FF2B5EF4-FFF2-40B4-BE49-F238E27FC236}">
              <a16:creationId xmlns:a16="http://schemas.microsoft.com/office/drawing/2014/main" id="{DBDF35E5-3600-4E84-8879-B044070E9CEF}"/>
            </a:ext>
          </a:extLst>
        </xdr:cNvPr>
        <xdr:cNvSpPr/>
      </xdr:nvSpPr>
      <xdr:spPr>
        <a:xfrm>
          <a:off x="3384550" y="174556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77651</xdr:rowOff>
    </xdr:from>
    <xdr:to>
      <xdr:col>15</xdr:col>
      <xdr:colOff>101600</xdr:colOff>
      <xdr:row>106</xdr:row>
      <xdr:rowOff>7801</xdr:rowOff>
    </xdr:to>
    <xdr:sp macro="" textlink="">
      <xdr:nvSpPr>
        <xdr:cNvPr id="413" name="フローチャート: 判断 412">
          <a:extLst>
            <a:ext uri="{FF2B5EF4-FFF2-40B4-BE49-F238E27FC236}">
              <a16:creationId xmlns:a16="http://schemas.microsoft.com/office/drawing/2014/main" id="{374D5D8D-94E8-46D5-960E-5D3A002583F7}"/>
            </a:ext>
          </a:extLst>
        </xdr:cNvPr>
        <xdr:cNvSpPr/>
      </xdr:nvSpPr>
      <xdr:spPr>
        <a:xfrm>
          <a:off x="2571750" y="174131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4" name="フローチャート: 判断 413">
          <a:extLst>
            <a:ext uri="{FF2B5EF4-FFF2-40B4-BE49-F238E27FC236}">
              <a16:creationId xmlns:a16="http://schemas.microsoft.com/office/drawing/2014/main" id="{974F4361-92BB-4C6D-BCAE-8C36590A4503}"/>
            </a:ext>
          </a:extLst>
        </xdr:cNvPr>
        <xdr:cNvSpPr/>
      </xdr:nvSpPr>
      <xdr:spPr>
        <a:xfrm>
          <a:off x="1778000" y="175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5" name="フローチャート: 判断 414">
          <a:extLst>
            <a:ext uri="{FF2B5EF4-FFF2-40B4-BE49-F238E27FC236}">
              <a16:creationId xmlns:a16="http://schemas.microsoft.com/office/drawing/2014/main" id="{EFB33DB2-1FE1-414C-A192-E93A7851F9B2}"/>
            </a:ext>
          </a:extLst>
        </xdr:cNvPr>
        <xdr:cNvSpPr/>
      </xdr:nvSpPr>
      <xdr:spPr>
        <a:xfrm>
          <a:off x="984250" y="172872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C28DDE0C-1659-47BD-BD87-23032F996CD3}"/>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745064C-8BA0-49E8-8E65-3D33327023FD}"/>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0B1C881-1DE9-4D7C-8B3F-DE5C14CA92AF}"/>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5634F80-955A-4F19-B8A8-86E5C2B477DA}"/>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42AE0CA-63C0-493C-B201-4B67BF420AD8}"/>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421" name="楕円 420">
          <a:extLst>
            <a:ext uri="{FF2B5EF4-FFF2-40B4-BE49-F238E27FC236}">
              <a16:creationId xmlns:a16="http://schemas.microsoft.com/office/drawing/2014/main" id="{31EB9F72-0CC2-49A2-8DD1-91611E3672F5}"/>
            </a:ext>
          </a:extLst>
        </xdr:cNvPr>
        <xdr:cNvSpPr/>
      </xdr:nvSpPr>
      <xdr:spPr>
        <a:xfrm>
          <a:off x="4127500" y="1758804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3BEC8397-D5FA-492D-969C-67AFA7EC65B6}"/>
            </a:ext>
          </a:extLst>
        </xdr:cNvPr>
        <xdr:cNvSpPr txBox="1"/>
      </xdr:nvSpPr>
      <xdr:spPr>
        <a:xfrm>
          <a:off x="4216400" y="17566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67855</xdr:rowOff>
    </xdr:from>
    <xdr:to>
      <xdr:col>20</xdr:col>
      <xdr:colOff>38100</xdr:colOff>
      <xdr:row>106</xdr:row>
      <xdr:rowOff>169455</xdr:rowOff>
    </xdr:to>
    <xdr:sp macro="" textlink="">
      <xdr:nvSpPr>
        <xdr:cNvPr id="423" name="楕円 422">
          <a:extLst>
            <a:ext uri="{FF2B5EF4-FFF2-40B4-BE49-F238E27FC236}">
              <a16:creationId xmlns:a16="http://schemas.microsoft.com/office/drawing/2014/main" id="{4006D207-2173-42E8-9860-06D6A760540F}"/>
            </a:ext>
          </a:extLst>
        </xdr:cNvPr>
        <xdr:cNvSpPr/>
      </xdr:nvSpPr>
      <xdr:spPr>
        <a:xfrm>
          <a:off x="3384550" y="175684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118655</xdr:rowOff>
    </xdr:from>
    <xdr:to>
      <xdr:col>24</xdr:col>
      <xdr:colOff>63500</xdr:colOff>
      <xdr:row>106</xdr:row>
      <xdr:rowOff>138249</xdr:rowOff>
    </xdr:to>
    <xdr:cxnSp macro="">
      <xdr:nvCxnSpPr>
        <xdr:cNvPr id="424" name="直線コネクタ 423">
          <a:extLst>
            <a:ext uri="{FF2B5EF4-FFF2-40B4-BE49-F238E27FC236}">
              <a16:creationId xmlns:a16="http://schemas.microsoft.com/office/drawing/2014/main" id="{B61B2A28-71A7-48B6-B66E-814A054FEEAA}"/>
            </a:ext>
          </a:extLst>
        </xdr:cNvPr>
        <xdr:cNvCxnSpPr/>
      </xdr:nvCxnSpPr>
      <xdr:spPr>
        <a:xfrm>
          <a:off x="3429000" y="17619255"/>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46627</xdr:rowOff>
    </xdr:from>
    <xdr:to>
      <xdr:col>15</xdr:col>
      <xdr:colOff>101600</xdr:colOff>
      <xdr:row>106</xdr:row>
      <xdr:rowOff>148227</xdr:rowOff>
    </xdr:to>
    <xdr:sp macro="" textlink="">
      <xdr:nvSpPr>
        <xdr:cNvPr id="425" name="楕円 424">
          <a:extLst>
            <a:ext uri="{FF2B5EF4-FFF2-40B4-BE49-F238E27FC236}">
              <a16:creationId xmlns:a16="http://schemas.microsoft.com/office/drawing/2014/main" id="{24DFFCBC-335D-4FCD-A04F-3E08509922CA}"/>
            </a:ext>
          </a:extLst>
        </xdr:cNvPr>
        <xdr:cNvSpPr/>
      </xdr:nvSpPr>
      <xdr:spPr>
        <a:xfrm>
          <a:off x="2571750" y="1754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97427</xdr:rowOff>
    </xdr:from>
    <xdr:to>
      <xdr:col>19</xdr:col>
      <xdr:colOff>177800</xdr:colOff>
      <xdr:row>106</xdr:row>
      <xdr:rowOff>118655</xdr:rowOff>
    </xdr:to>
    <xdr:cxnSp macro="">
      <xdr:nvCxnSpPr>
        <xdr:cNvPr id="426" name="直線コネクタ 425">
          <a:extLst>
            <a:ext uri="{FF2B5EF4-FFF2-40B4-BE49-F238E27FC236}">
              <a16:creationId xmlns:a16="http://schemas.microsoft.com/office/drawing/2014/main" id="{355B2C80-26B8-4496-9B59-7835C9A2AA20}"/>
            </a:ext>
          </a:extLst>
        </xdr:cNvPr>
        <xdr:cNvCxnSpPr/>
      </xdr:nvCxnSpPr>
      <xdr:spPr>
        <a:xfrm>
          <a:off x="2622550" y="17598027"/>
          <a:ext cx="80645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25400</xdr:rowOff>
    </xdr:from>
    <xdr:to>
      <xdr:col>10</xdr:col>
      <xdr:colOff>165100</xdr:colOff>
      <xdr:row>106</xdr:row>
      <xdr:rowOff>127000</xdr:rowOff>
    </xdr:to>
    <xdr:sp macro="" textlink="">
      <xdr:nvSpPr>
        <xdr:cNvPr id="427" name="楕円 426">
          <a:extLst>
            <a:ext uri="{FF2B5EF4-FFF2-40B4-BE49-F238E27FC236}">
              <a16:creationId xmlns:a16="http://schemas.microsoft.com/office/drawing/2014/main" id="{420E2F01-6C31-4F98-8606-B53FC47AAB30}"/>
            </a:ext>
          </a:extLst>
        </xdr:cNvPr>
        <xdr:cNvSpPr/>
      </xdr:nvSpPr>
      <xdr:spPr>
        <a:xfrm>
          <a:off x="17780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106</xdr:row>
      <xdr:rowOff>97427</xdr:rowOff>
    </xdr:to>
    <xdr:cxnSp macro="">
      <xdr:nvCxnSpPr>
        <xdr:cNvPr id="428" name="直線コネクタ 427">
          <a:extLst>
            <a:ext uri="{FF2B5EF4-FFF2-40B4-BE49-F238E27FC236}">
              <a16:creationId xmlns:a16="http://schemas.microsoft.com/office/drawing/2014/main" id="{496D6D85-A59C-461A-BC05-FF87FD31E53C}"/>
            </a:ext>
          </a:extLst>
        </xdr:cNvPr>
        <xdr:cNvCxnSpPr/>
      </xdr:nvCxnSpPr>
      <xdr:spPr>
        <a:xfrm>
          <a:off x="1828800" y="17576800"/>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49893</xdr:rowOff>
    </xdr:from>
    <xdr:to>
      <xdr:col>6</xdr:col>
      <xdr:colOff>38100</xdr:colOff>
      <xdr:row>106</xdr:row>
      <xdr:rowOff>151493</xdr:rowOff>
    </xdr:to>
    <xdr:sp macro="" textlink="">
      <xdr:nvSpPr>
        <xdr:cNvPr id="429" name="楕円 428">
          <a:extLst>
            <a:ext uri="{FF2B5EF4-FFF2-40B4-BE49-F238E27FC236}">
              <a16:creationId xmlns:a16="http://schemas.microsoft.com/office/drawing/2014/main" id="{0126257C-E9DC-464A-B67F-26DB5441D3C9}"/>
            </a:ext>
          </a:extLst>
        </xdr:cNvPr>
        <xdr:cNvSpPr/>
      </xdr:nvSpPr>
      <xdr:spPr>
        <a:xfrm>
          <a:off x="984250" y="17550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76200</xdr:rowOff>
    </xdr:from>
    <xdr:to>
      <xdr:col>10</xdr:col>
      <xdr:colOff>114300</xdr:colOff>
      <xdr:row>106</xdr:row>
      <xdr:rowOff>100693</xdr:rowOff>
    </xdr:to>
    <xdr:cxnSp macro="">
      <xdr:nvCxnSpPr>
        <xdr:cNvPr id="430" name="直線コネクタ 429">
          <a:extLst>
            <a:ext uri="{FF2B5EF4-FFF2-40B4-BE49-F238E27FC236}">
              <a16:creationId xmlns:a16="http://schemas.microsoft.com/office/drawing/2014/main" id="{F33E315E-4346-4B23-8B60-D9AD8F7ACB99}"/>
            </a:ext>
          </a:extLst>
        </xdr:cNvPr>
        <xdr:cNvCxnSpPr/>
      </xdr:nvCxnSpPr>
      <xdr:spPr>
        <a:xfrm flipV="1">
          <a:off x="1028700" y="17576800"/>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66783</xdr:rowOff>
    </xdr:from>
    <xdr:ext cx="405111" cy="259045"/>
    <xdr:sp macro="" textlink="">
      <xdr:nvSpPr>
        <xdr:cNvPr id="431" name="n_1aveValue【港湾・漁港】&#10;有形固定資産減価償却率">
          <a:extLst>
            <a:ext uri="{FF2B5EF4-FFF2-40B4-BE49-F238E27FC236}">
              <a16:creationId xmlns:a16="http://schemas.microsoft.com/office/drawing/2014/main" id="{D66C9912-EEE1-4FBC-A5B4-67618CE9CC82}"/>
            </a:ext>
          </a:extLst>
        </xdr:cNvPr>
        <xdr:cNvSpPr txBox="1"/>
      </xdr:nvSpPr>
      <xdr:spPr>
        <a:xfrm>
          <a:off x="3239144" y="17237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24328</xdr:rowOff>
    </xdr:from>
    <xdr:ext cx="405111" cy="259045"/>
    <xdr:sp macro="" textlink="">
      <xdr:nvSpPr>
        <xdr:cNvPr id="432" name="n_2aveValue【港湾・漁港】&#10;有形固定資産減価償却率">
          <a:extLst>
            <a:ext uri="{FF2B5EF4-FFF2-40B4-BE49-F238E27FC236}">
              <a16:creationId xmlns:a16="http://schemas.microsoft.com/office/drawing/2014/main" id="{2E64C5CE-51E7-490C-B8C1-48608901FBA9}"/>
            </a:ext>
          </a:extLst>
        </xdr:cNvPr>
        <xdr:cNvSpPr txBox="1"/>
      </xdr:nvSpPr>
      <xdr:spPr>
        <a:xfrm>
          <a:off x="2439044" y="17194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3" name="n_3aveValue【港湾・漁港】&#10;有形固定資産減価償却率">
          <a:extLst>
            <a:ext uri="{FF2B5EF4-FFF2-40B4-BE49-F238E27FC236}">
              <a16:creationId xmlns:a16="http://schemas.microsoft.com/office/drawing/2014/main" id="{D2A999EB-6BAE-44B4-AADC-2B6864F7BF96}"/>
            </a:ext>
          </a:extLst>
        </xdr:cNvPr>
        <xdr:cNvSpPr txBox="1"/>
      </xdr:nvSpPr>
      <xdr:spPr>
        <a:xfrm>
          <a:off x="1645294" y="17297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4" name="n_4aveValue【港湾・漁港】&#10;有形固定資産減価償却率">
          <a:extLst>
            <a:ext uri="{FF2B5EF4-FFF2-40B4-BE49-F238E27FC236}">
              <a16:creationId xmlns:a16="http://schemas.microsoft.com/office/drawing/2014/main" id="{D69203DC-C063-4617-B0E9-2324A1AE2CF5}"/>
            </a:ext>
          </a:extLst>
        </xdr:cNvPr>
        <xdr:cNvSpPr txBox="1"/>
      </xdr:nvSpPr>
      <xdr:spPr>
        <a:xfrm>
          <a:off x="851544" y="1706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160582</xdr:rowOff>
    </xdr:from>
    <xdr:ext cx="405111" cy="259045"/>
    <xdr:sp macro="" textlink="">
      <xdr:nvSpPr>
        <xdr:cNvPr id="435" name="n_1mainValue【港湾・漁港】&#10;有形固定資産減価償却率">
          <a:extLst>
            <a:ext uri="{FF2B5EF4-FFF2-40B4-BE49-F238E27FC236}">
              <a16:creationId xmlns:a16="http://schemas.microsoft.com/office/drawing/2014/main" id="{4495D913-AB5E-4AAB-B46F-B6F805512535}"/>
            </a:ext>
          </a:extLst>
        </xdr:cNvPr>
        <xdr:cNvSpPr txBox="1"/>
      </xdr:nvSpPr>
      <xdr:spPr>
        <a:xfrm>
          <a:off x="3239144" y="1766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139354</xdr:rowOff>
    </xdr:from>
    <xdr:ext cx="405111" cy="259045"/>
    <xdr:sp macro="" textlink="">
      <xdr:nvSpPr>
        <xdr:cNvPr id="436" name="n_2mainValue【港湾・漁港】&#10;有形固定資産減価償却率">
          <a:extLst>
            <a:ext uri="{FF2B5EF4-FFF2-40B4-BE49-F238E27FC236}">
              <a16:creationId xmlns:a16="http://schemas.microsoft.com/office/drawing/2014/main" id="{BCE10506-A096-4804-859E-FF92B0ABDF55}"/>
            </a:ext>
          </a:extLst>
        </xdr:cNvPr>
        <xdr:cNvSpPr txBox="1"/>
      </xdr:nvSpPr>
      <xdr:spPr>
        <a:xfrm>
          <a:off x="2439044" y="1763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118127</xdr:rowOff>
    </xdr:from>
    <xdr:ext cx="405111" cy="259045"/>
    <xdr:sp macro="" textlink="">
      <xdr:nvSpPr>
        <xdr:cNvPr id="437" name="n_3mainValue【港湾・漁港】&#10;有形固定資産減価償却率">
          <a:extLst>
            <a:ext uri="{FF2B5EF4-FFF2-40B4-BE49-F238E27FC236}">
              <a16:creationId xmlns:a16="http://schemas.microsoft.com/office/drawing/2014/main" id="{42065B92-D9AD-4126-9DC3-6B8FFAECC274}"/>
            </a:ext>
          </a:extLst>
        </xdr:cNvPr>
        <xdr:cNvSpPr txBox="1"/>
      </xdr:nvSpPr>
      <xdr:spPr>
        <a:xfrm>
          <a:off x="164529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142620</xdr:rowOff>
    </xdr:from>
    <xdr:ext cx="405111" cy="259045"/>
    <xdr:sp macro="" textlink="">
      <xdr:nvSpPr>
        <xdr:cNvPr id="438" name="n_4mainValue【港湾・漁港】&#10;有形固定資産減価償却率">
          <a:extLst>
            <a:ext uri="{FF2B5EF4-FFF2-40B4-BE49-F238E27FC236}">
              <a16:creationId xmlns:a16="http://schemas.microsoft.com/office/drawing/2014/main" id="{A63E53D2-7658-4452-AD14-68C29A59F3C9}"/>
            </a:ext>
          </a:extLst>
        </xdr:cNvPr>
        <xdr:cNvSpPr txBox="1"/>
      </xdr:nvSpPr>
      <xdr:spPr>
        <a:xfrm>
          <a:off x="851544" y="17643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69453223-A51E-40E9-B7E7-7ADD2E43CA2A}"/>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7BD7EF6C-750C-4284-A939-071976E78BCC}"/>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F0246CE1-E96E-4085-A130-21738962528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2D49D138-D2F0-49F9-8BA0-1384988F1897}"/>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C6D52A6-F53E-40B8-B67F-3440E67AC03E}"/>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6BE665BE-772B-45C1-BEE5-0E19299E64D4}"/>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BC170818-0DC3-4E2A-9B8E-E9694A78488E}"/>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CED94D6-3BF7-4546-B45F-BAE4980D2212}"/>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C03E0D33-25A1-4700-8CA7-095470CFCDC8}"/>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41D58B8B-84D1-4C16-9CEE-32D79FB8ABE2}"/>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9AC00306-8715-4BC8-9127-B1B03EDE34B0}"/>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561FB365-747A-43D4-9D3A-9C308968C0B5}"/>
            </a:ext>
          </a:extLst>
        </xdr:cNvPr>
        <xdr:cNvSpPr txBox="1"/>
      </xdr:nvSpPr>
      <xdr:spPr>
        <a:xfrm>
          <a:off x="5726564" y="17840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F1F59842-F893-4DB7-8B37-1F7ECC439B71}"/>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8FF47F0C-CE91-4168-BA59-650B64696E12}"/>
            </a:ext>
          </a:extLst>
        </xdr:cNvPr>
        <xdr:cNvSpPr txBox="1"/>
      </xdr:nvSpPr>
      <xdr:spPr>
        <a:xfrm>
          <a:off x="541803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F50A7790-C8EC-4602-8059-5F8129270741}"/>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98B1D239-35C8-465D-874B-D4643F1220DB}"/>
            </a:ext>
          </a:extLst>
        </xdr:cNvPr>
        <xdr:cNvSpPr txBox="1"/>
      </xdr:nvSpPr>
      <xdr:spPr>
        <a:xfrm>
          <a:off x="5418031" y="17110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D0EE53D5-345D-444D-B224-A8D58058A168}"/>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CC8C9AFD-80A7-458D-8BBF-A2AB2D4D2773}"/>
            </a:ext>
          </a:extLst>
        </xdr:cNvPr>
        <xdr:cNvSpPr txBox="1"/>
      </xdr:nvSpPr>
      <xdr:spPr>
        <a:xfrm>
          <a:off x="5418031" y="16742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D16EC1D4-CB14-428A-AB21-83DD9D881724}"/>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8" name="テキスト ボックス 457">
          <a:extLst>
            <a:ext uri="{FF2B5EF4-FFF2-40B4-BE49-F238E27FC236}">
              <a16:creationId xmlns:a16="http://schemas.microsoft.com/office/drawing/2014/main" id="{4E31B1D7-F94E-4410-9AB2-F7A0D03EA8E1}"/>
            </a:ext>
          </a:extLst>
        </xdr:cNvPr>
        <xdr:cNvSpPr txBox="1"/>
      </xdr:nvSpPr>
      <xdr:spPr>
        <a:xfrm>
          <a:off x="5418031" y="16374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A7B9ECE8-7E36-45DB-8B50-49A846D5B099}"/>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C93C7756-E5FF-4D18-8983-4612D65FD1C2}"/>
            </a:ext>
          </a:extLst>
        </xdr:cNvPr>
        <xdr:cNvSpPr txBox="1"/>
      </xdr:nvSpPr>
      <xdr:spPr>
        <a:xfrm>
          <a:off x="5327878" y="16012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46D76FF9-BCC0-4604-BEA5-3993DE491729}"/>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62" name="直線コネクタ 461">
          <a:extLst>
            <a:ext uri="{FF2B5EF4-FFF2-40B4-BE49-F238E27FC236}">
              <a16:creationId xmlns:a16="http://schemas.microsoft.com/office/drawing/2014/main" id="{874E82FD-60D6-48A6-931D-15E1E17C4F00}"/>
            </a:ext>
          </a:extLst>
        </xdr:cNvPr>
        <xdr:cNvCxnSpPr/>
      </xdr:nvCxnSpPr>
      <xdr:spPr>
        <a:xfrm flipV="1">
          <a:off x="9429115" y="16542196"/>
          <a:ext cx="0" cy="144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63" name="【港湾・漁港】&#10;一人当たり有形固定資産（償却資産）額最小値テキスト">
          <a:extLst>
            <a:ext uri="{FF2B5EF4-FFF2-40B4-BE49-F238E27FC236}">
              <a16:creationId xmlns:a16="http://schemas.microsoft.com/office/drawing/2014/main" id="{B074689D-8227-4993-BB5C-90B5988F9E07}"/>
            </a:ext>
          </a:extLst>
        </xdr:cNvPr>
        <xdr:cNvSpPr txBox="1"/>
      </xdr:nvSpPr>
      <xdr:spPr>
        <a:xfrm>
          <a:off x="9467850" y="17986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64" name="直線コネクタ 463">
          <a:extLst>
            <a:ext uri="{FF2B5EF4-FFF2-40B4-BE49-F238E27FC236}">
              <a16:creationId xmlns:a16="http://schemas.microsoft.com/office/drawing/2014/main" id="{CA811E0C-045A-4EEF-BBB4-7B958A197AB0}"/>
            </a:ext>
          </a:extLst>
        </xdr:cNvPr>
        <xdr:cNvCxnSpPr/>
      </xdr:nvCxnSpPr>
      <xdr:spPr>
        <a:xfrm>
          <a:off x="9359900" y="17982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5" name="【港湾・漁港】&#10;一人当たり有形固定資産（償却資産）額最大値テキスト">
          <a:extLst>
            <a:ext uri="{FF2B5EF4-FFF2-40B4-BE49-F238E27FC236}">
              <a16:creationId xmlns:a16="http://schemas.microsoft.com/office/drawing/2014/main" id="{E4974C63-E27B-4AE5-966F-3A4E9BD110E4}"/>
            </a:ext>
          </a:extLst>
        </xdr:cNvPr>
        <xdr:cNvSpPr txBox="1"/>
      </xdr:nvSpPr>
      <xdr:spPr>
        <a:xfrm>
          <a:off x="9467850" y="163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6" name="直線コネクタ 465">
          <a:extLst>
            <a:ext uri="{FF2B5EF4-FFF2-40B4-BE49-F238E27FC236}">
              <a16:creationId xmlns:a16="http://schemas.microsoft.com/office/drawing/2014/main" id="{EA7023AD-0BC7-426B-8F5F-B5BDEFBFC238}"/>
            </a:ext>
          </a:extLst>
        </xdr:cNvPr>
        <xdr:cNvCxnSpPr/>
      </xdr:nvCxnSpPr>
      <xdr:spPr>
        <a:xfrm>
          <a:off x="9359900" y="16542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914C56BF-822C-4371-A214-D8926CE9D63E}"/>
            </a:ext>
          </a:extLst>
        </xdr:cNvPr>
        <xdr:cNvSpPr txBox="1"/>
      </xdr:nvSpPr>
      <xdr:spPr>
        <a:xfrm>
          <a:off x="9467850" y="17572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8" name="フローチャート: 判断 467">
          <a:extLst>
            <a:ext uri="{FF2B5EF4-FFF2-40B4-BE49-F238E27FC236}">
              <a16:creationId xmlns:a16="http://schemas.microsoft.com/office/drawing/2014/main" id="{767B1D4B-D564-4CD6-9915-7708397965F5}"/>
            </a:ext>
          </a:extLst>
        </xdr:cNvPr>
        <xdr:cNvSpPr/>
      </xdr:nvSpPr>
      <xdr:spPr>
        <a:xfrm>
          <a:off x="9398000" y="177145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9" name="フローチャート: 判断 468">
          <a:extLst>
            <a:ext uri="{FF2B5EF4-FFF2-40B4-BE49-F238E27FC236}">
              <a16:creationId xmlns:a16="http://schemas.microsoft.com/office/drawing/2014/main" id="{409441B0-7955-4A56-950D-A007673819CF}"/>
            </a:ext>
          </a:extLst>
        </xdr:cNvPr>
        <xdr:cNvSpPr/>
      </xdr:nvSpPr>
      <xdr:spPr>
        <a:xfrm>
          <a:off x="8636000" y="17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70" name="フローチャート: 判断 469">
          <a:extLst>
            <a:ext uri="{FF2B5EF4-FFF2-40B4-BE49-F238E27FC236}">
              <a16:creationId xmlns:a16="http://schemas.microsoft.com/office/drawing/2014/main" id="{B5B26BC6-6195-45E4-B63D-E4258AC3F87C}"/>
            </a:ext>
          </a:extLst>
        </xdr:cNvPr>
        <xdr:cNvSpPr/>
      </xdr:nvSpPr>
      <xdr:spPr>
        <a:xfrm>
          <a:off x="7842250" y="17712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52229</xdr:rowOff>
    </xdr:from>
    <xdr:to>
      <xdr:col>41</xdr:col>
      <xdr:colOff>101600</xdr:colOff>
      <xdr:row>106</xdr:row>
      <xdr:rowOff>153829</xdr:rowOff>
    </xdr:to>
    <xdr:sp macro="" textlink="">
      <xdr:nvSpPr>
        <xdr:cNvPr id="471" name="フローチャート: 判断 470">
          <a:extLst>
            <a:ext uri="{FF2B5EF4-FFF2-40B4-BE49-F238E27FC236}">
              <a16:creationId xmlns:a16="http://schemas.microsoft.com/office/drawing/2014/main" id="{7201EE47-2E99-40CF-A2C4-8A585B20D2EB}"/>
            </a:ext>
          </a:extLst>
        </xdr:cNvPr>
        <xdr:cNvSpPr/>
      </xdr:nvSpPr>
      <xdr:spPr>
        <a:xfrm>
          <a:off x="7029450" y="1755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72" name="フローチャート: 判断 471">
          <a:extLst>
            <a:ext uri="{FF2B5EF4-FFF2-40B4-BE49-F238E27FC236}">
              <a16:creationId xmlns:a16="http://schemas.microsoft.com/office/drawing/2014/main" id="{A14434E3-3425-46E3-84D8-E6BC5B8527F6}"/>
            </a:ext>
          </a:extLst>
        </xdr:cNvPr>
        <xdr:cNvSpPr/>
      </xdr:nvSpPr>
      <xdr:spPr>
        <a:xfrm>
          <a:off x="6235700" y="17641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0DAFEA5-6B6D-4AF4-9518-AC6886A9AA64}"/>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6814BFE-27CF-4B4B-A3A2-A29C9552AC1C}"/>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4C614B0-141D-438F-B034-8F927E950137}"/>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CF77779-7192-40CC-8794-6513D1794E46}"/>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035AFEB-DF68-4932-9C16-5053623602DC}"/>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138240</xdr:rowOff>
    </xdr:from>
    <xdr:to>
      <xdr:col>55</xdr:col>
      <xdr:colOff>50800</xdr:colOff>
      <xdr:row>108</xdr:row>
      <xdr:rowOff>68390</xdr:rowOff>
    </xdr:to>
    <xdr:sp macro="" textlink="">
      <xdr:nvSpPr>
        <xdr:cNvPr id="478" name="楕円 477">
          <a:extLst>
            <a:ext uri="{FF2B5EF4-FFF2-40B4-BE49-F238E27FC236}">
              <a16:creationId xmlns:a16="http://schemas.microsoft.com/office/drawing/2014/main" id="{AF4F277D-4270-4289-B22F-91040F3DA52C}"/>
            </a:ext>
          </a:extLst>
        </xdr:cNvPr>
        <xdr:cNvSpPr/>
      </xdr:nvSpPr>
      <xdr:spPr>
        <a:xfrm>
          <a:off x="9398000" y="17803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116667</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BA207982-27F2-4197-B428-7F267DD5F77E}"/>
            </a:ext>
          </a:extLst>
        </xdr:cNvPr>
        <xdr:cNvSpPr txBox="1"/>
      </xdr:nvSpPr>
      <xdr:spPr>
        <a:xfrm>
          <a:off x="9467850" y="1778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140339</xdr:rowOff>
    </xdr:from>
    <xdr:to>
      <xdr:col>50</xdr:col>
      <xdr:colOff>165100</xdr:colOff>
      <xdr:row>108</xdr:row>
      <xdr:rowOff>70489</xdr:rowOff>
    </xdr:to>
    <xdr:sp macro="" textlink="">
      <xdr:nvSpPr>
        <xdr:cNvPr id="480" name="楕円 479">
          <a:extLst>
            <a:ext uri="{FF2B5EF4-FFF2-40B4-BE49-F238E27FC236}">
              <a16:creationId xmlns:a16="http://schemas.microsoft.com/office/drawing/2014/main" id="{3DF56C3B-FA72-44D3-8D8F-98E176BF7F95}"/>
            </a:ext>
          </a:extLst>
        </xdr:cNvPr>
        <xdr:cNvSpPr/>
      </xdr:nvSpPr>
      <xdr:spPr>
        <a:xfrm>
          <a:off x="8636000" y="178060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17590</xdr:rowOff>
    </xdr:from>
    <xdr:to>
      <xdr:col>55</xdr:col>
      <xdr:colOff>0</xdr:colOff>
      <xdr:row>108</xdr:row>
      <xdr:rowOff>19689</xdr:rowOff>
    </xdr:to>
    <xdr:cxnSp macro="">
      <xdr:nvCxnSpPr>
        <xdr:cNvPr id="481" name="直線コネクタ 480">
          <a:extLst>
            <a:ext uri="{FF2B5EF4-FFF2-40B4-BE49-F238E27FC236}">
              <a16:creationId xmlns:a16="http://schemas.microsoft.com/office/drawing/2014/main" id="{65A9C7ED-B083-493A-BD8C-B73C1BEDD0A7}"/>
            </a:ext>
          </a:extLst>
        </xdr:cNvPr>
        <xdr:cNvCxnSpPr/>
      </xdr:nvCxnSpPr>
      <xdr:spPr>
        <a:xfrm flipV="1">
          <a:off x="8686800" y="17848390"/>
          <a:ext cx="742950" cy="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142446</xdr:rowOff>
    </xdr:from>
    <xdr:to>
      <xdr:col>46</xdr:col>
      <xdr:colOff>38100</xdr:colOff>
      <xdr:row>108</xdr:row>
      <xdr:rowOff>72596</xdr:rowOff>
    </xdr:to>
    <xdr:sp macro="" textlink="">
      <xdr:nvSpPr>
        <xdr:cNvPr id="482" name="楕円 481">
          <a:extLst>
            <a:ext uri="{FF2B5EF4-FFF2-40B4-BE49-F238E27FC236}">
              <a16:creationId xmlns:a16="http://schemas.microsoft.com/office/drawing/2014/main" id="{BAF2ABA4-2C7E-411F-8576-18461270869C}"/>
            </a:ext>
          </a:extLst>
        </xdr:cNvPr>
        <xdr:cNvSpPr/>
      </xdr:nvSpPr>
      <xdr:spPr>
        <a:xfrm>
          <a:off x="7842250" y="178081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19689</xdr:rowOff>
    </xdr:from>
    <xdr:to>
      <xdr:col>50</xdr:col>
      <xdr:colOff>114300</xdr:colOff>
      <xdr:row>108</xdr:row>
      <xdr:rowOff>21796</xdr:rowOff>
    </xdr:to>
    <xdr:cxnSp macro="">
      <xdr:nvCxnSpPr>
        <xdr:cNvPr id="483" name="直線コネクタ 482">
          <a:extLst>
            <a:ext uri="{FF2B5EF4-FFF2-40B4-BE49-F238E27FC236}">
              <a16:creationId xmlns:a16="http://schemas.microsoft.com/office/drawing/2014/main" id="{89B299D5-03AF-4299-B8FC-F9C7969C191D}"/>
            </a:ext>
          </a:extLst>
        </xdr:cNvPr>
        <xdr:cNvCxnSpPr/>
      </xdr:nvCxnSpPr>
      <xdr:spPr>
        <a:xfrm flipV="1">
          <a:off x="7886700" y="17850489"/>
          <a:ext cx="800100" cy="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144514</xdr:rowOff>
    </xdr:from>
    <xdr:to>
      <xdr:col>41</xdr:col>
      <xdr:colOff>101600</xdr:colOff>
      <xdr:row>108</xdr:row>
      <xdr:rowOff>74664</xdr:rowOff>
    </xdr:to>
    <xdr:sp macro="" textlink="">
      <xdr:nvSpPr>
        <xdr:cNvPr id="484" name="楕円 483">
          <a:extLst>
            <a:ext uri="{FF2B5EF4-FFF2-40B4-BE49-F238E27FC236}">
              <a16:creationId xmlns:a16="http://schemas.microsoft.com/office/drawing/2014/main" id="{5BC476D8-DDA2-4906-ACAA-1D47C8A69385}"/>
            </a:ext>
          </a:extLst>
        </xdr:cNvPr>
        <xdr:cNvSpPr/>
      </xdr:nvSpPr>
      <xdr:spPr>
        <a:xfrm>
          <a:off x="7029450" y="178102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21796</xdr:rowOff>
    </xdr:from>
    <xdr:to>
      <xdr:col>45</xdr:col>
      <xdr:colOff>177800</xdr:colOff>
      <xdr:row>108</xdr:row>
      <xdr:rowOff>23864</xdr:rowOff>
    </xdr:to>
    <xdr:cxnSp macro="">
      <xdr:nvCxnSpPr>
        <xdr:cNvPr id="485" name="直線コネクタ 484">
          <a:extLst>
            <a:ext uri="{FF2B5EF4-FFF2-40B4-BE49-F238E27FC236}">
              <a16:creationId xmlns:a16="http://schemas.microsoft.com/office/drawing/2014/main" id="{32CCA2A3-E45C-48AE-962F-0B1BD3F378BF}"/>
            </a:ext>
          </a:extLst>
        </xdr:cNvPr>
        <xdr:cNvCxnSpPr/>
      </xdr:nvCxnSpPr>
      <xdr:spPr>
        <a:xfrm flipV="1">
          <a:off x="7080250" y="17852596"/>
          <a:ext cx="80645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151287</xdr:rowOff>
    </xdr:from>
    <xdr:to>
      <xdr:col>36</xdr:col>
      <xdr:colOff>165100</xdr:colOff>
      <xdr:row>108</xdr:row>
      <xdr:rowOff>81437</xdr:rowOff>
    </xdr:to>
    <xdr:sp macro="" textlink="">
      <xdr:nvSpPr>
        <xdr:cNvPr id="486" name="楕円 485">
          <a:extLst>
            <a:ext uri="{FF2B5EF4-FFF2-40B4-BE49-F238E27FC236}">
              <a16:creationId xmlns:a16="http://schemas.microsoft.com/office/drawing/2014/main" id="{3B298BD4-9B42-43E0-8533-992F8EA7B38E}"/>
            </a:ext>
          </a:extLst>
        </xdr:cNvPr>
        <xdr:cNvSpPr/>
      </xdr:nvSpPr>
      <xdr:spPr>
        <a:xfrm>
          <a:off x="6235700" y="178169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23864</xdr:rowOff>
    </xdr:from>
    <xdr:to>
      <xdr:col>41</xdr:col>
      <xdr:colOff>50800</xdr:colOff>
      <xdr:row>108</xdr:row>
      <xdr:rowOff>30637</xdr:rowOff>
    </xdr:to>
    <xdr:cxnSp macro="">
      <xdr:nvCxnSpPr>
        <xdr:cNvPr id="487" name="直線コネクタ 486">
          <a:extLst>
            <a:ext uri="{FF2B5EF4-FFF2-40B4-BE49-F238E27FC236}">
              <a16:creationId xmlns:a16="http://schemas.microsoft.com/office/drawing/2014/main" id="{D16D2CE8-E689-4AD6-AC47-212E912906BE}"/>
            </a:ext>
          </a:extLst>
        </xdr:cNvPr>
        <xdr:cNvCxnSpPr/>
      </xdr:nvCxnSpPr>
      <xdr:spPr>
        <a:xfrm flipV="1">
          <a:off x="6286500" y="17854664"/>
          <a:ext cx="793750" cy="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BBAA0797-7895-4762-81A0-DEAC5BF6126A}"/>
            </a:ext>
          </a:extLst>
        </xdr:cNvPr>
        <xdr:cNvSpPr txBox="1"/>
      </xdr:nvSpPr>
      <xdr:spPr>
        <a:xfrm>
          <a:off x="8399995" y="1745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8A9BE3C5-DFEA-41A4-AACD-5C8C738BD721}"/>
            </a:ext>
          </a:extLst>
        </xdr:cNvPr>
        <xdr:cNvSpPr txBox="1"/>
      </xdr:nvSpPr>
      <xdr:spPr>
        <a:xfrm>
          <a:off x="7612595" y="1750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170356</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3CFEA488-5607-4D46-908D-4E08FE183EF8}"/>
            </a:ext>
          </a:extLst>
        </xdr:cNvPr>
        <xdr:cNvSpPr txBox="1"/>
      </xdr:nvSpPr>
      <xdr:spPr>
        <a:xfrm>
          <a:off x="6818845" y="1733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EEE03493-3D83-47F1-B0B6-CA11FDFD5326}"/>
            </a:ext>
          </a:extLst>
        </xdr:cNvPr>
        <xdr:cNvSpPr txBox="1"/>
      </xdr:nvSpPr>
      <xdr:spPr>
        <a:xfrm>
          <a:off x="6006045" y="1742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61616</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7B51C093-39A9-4506-AD23-9B74C3329F8B}"/>
            </a:ext>
          </a:extLst>
        </xdr:cNvPr>
        <xdr:cNvSpPr txBox="1"/>
      </xdr:nvSpPr>
      <xdr:spPr>
        <a:xfrm>
          <a:off x="8425961" y="1789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63723</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D4A94D1-381B-4785-B5F8-D4B5C942DAC8}"/>
            </a:ext>
          </a:extLst>
        </xdr:cNvPr>
        <xdr:cNvSpPr txBox="1"/>
      </xdr:nvSpPr>
      <xdr:spPr>
        <a:xfrm>
          <a:off x="7644911" y="1789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65791</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FE4F3950-45E6-4D54-B431-CB75B4B72225}"/>
            </a:ext>
          </a:extLst>
        </xdr:cNvPr>
        <xdr:cNvSpPr txBox="1"/>
      </xdr:nvSpPr>
      <xdr:spPr>
        <a:xfrm>
          <a:off x="6851161" y="1789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72564</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674C87D3-F5CF-4CF1-9DD3-09FEA9FE8464}"/>
            </a:ext>
          </a:extLst>
        </xdr:cNvPr>
        <xdr:cNvSpPr txBox="1"/>
      </xdr:nvSpPr>
      <xdr:spPr>
        <a:xfrm>
          <a:off x="6038361" y="1790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6D4EFEC0-C687-42DC-BC44-65B510779A06}"/>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DF7DCCF8-061A-4925-BF31-6A54C2BDACF6}"/>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9F544973-259F-49FA-A2EC-1BCABD9228EE}"/>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8A18C36-18CA-4A73-BA9D-419613A3DF89}"/>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E7E37695-BF20-4782-A7DD-9044C44353F7}"/>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66C3D77E-6AA9-422A-BC99-B9C54D2D7BDB}"/>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78203B33-3A1F-4C7B-B9A4-66EFC2EEB4B2}"/>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6E09DED5-33EA-4306-8960-75D990DF2EF8}"/>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B431976F-FCDE-4813-8D66-43BFA503FE24}"/>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E3627D1A-6B5C-423A-87A1-0D050CD62A97}"/>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B0491B5F-AD96-4496-AFCA-036D9BC6DE00}"/>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0B446E8F-B8CD-471B-A4F9-3ABBE21BBD41}"/>
            </a:ext>
          </a:extLst>
        </xdr:cNvPr>
        <xdr:cNvCxnSpPr/>
      </xdr:nvCxnSpPr>
      <xdr:spPr>
        <a:xfrm>
          <a:off x="11207750" y="70267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254E0486-B188-48AC-95CD-C267D71C2586}"/>
            </a:ext>
          </a:extLst>
        </xdr:cNvPr>
        <xdr:cNvSpPr txBox="1"/>
      </xdr:nvSpPr>
      <xdr:spPr>
        <a:xfrm>
          <a:off x="107977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566C0711-1390-4B7F-A9FB-350AB830CEE2}"/>
            </a:ext>
          </a:extLst>
        </xdr:cNvPr>
        <xdr:cNvCxnSpPr/>
      </xdr:nvCxnSpPr>
      <xdr:spPr>
        <a:xfrm>
          <a:off x="11207750" y="6712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D769B8DE-0205-4499-B3B7-1F57B257AF30}"/>
            </a:ext>
          </a:extLst>
        </xdr:cNvPr>
        <xdr:cNvSpPr txBox="1"/>
      </xdr:nvSpPr>
      <xdr:spPr>
        <a:xfrm>
          <a:off x="108427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7A6CCF07-E027-4EC1-9844-497D7DECDE8A}"/>
            </a:ext>
          </a:extLst>
        </xdr:cNvPr>
        <xdr:cNvCxnSpPr/>
      </xdr:nvCxnSpPr>
      <xdr:spPr>
        <a:xfrm>
          <a:off x="11207750" y="63989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C3019DB9-CA15-4C94-8867-27ECD219C85F}"/>
            </a:ext>
          </a:extLst>
        </xdr:cNvPr>
        <xdr:cNvSpPr txBox="1"/>
      </xdr:nvSpPr>
      <xdr:spPr>
        <a:xfrm>
          <a:off x="108427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0F4321D0-23E0-4D33-8D21-DBFD8CE7AB9F}"/>
            </a:ext>
          </a:extLst>
        </xdr:cNvPr>
        <xdr:cNvCxnSpPr/>
      </xdr:nvCxnSpPr>
      <xdr:spPr>
        <a:xfrm>
          <a:off x="11207750" y="60851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80D42764-248E-4ABC-A08B-1F4D1634828E}"/>
            </a:ext>
          </a:extLst>
        </xdr:cNvPr>
        <xdr:cNvSpPr txBox="1"/>
      </xdr:nvSpPr>
      <xdr:spPr>
        <a:xfrm>
          <a:off x="108427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A031C1FC-C769-4912-8945-03524A638607}"/>
            </a:ext>
          </a:extLst>
        </xdr:cNvPr>
        <xdr:cNvCxnSpPr/>
      </xdr:nvCxnSpPr>
      <xdr:spPr>
        <a:xfrm>
          <a:off x="11207750" y="57712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6F1BAEDB-CE83-4ECB-8070-3427C1F11F74}"/>
            </a:ext>
          </a:extLst>
        </xdr:cNvPr>
        <xdr:cNvSpPr txBox="1"/>
      </xdr:nvSpPr>
      <xdr:spPr>
        <a:xfrm>
          <a:off x="108427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FDD2FD50-D519-4471-873F-27ECF0B4067A}"/>
            </a:ext>
          </a:extLst>
        </xdr:cNvPr>
        <xdr:cNvCxnSpPr/>
      </xdr:nvCxnSpPr>
      <xdr:spPr>
        <a:xfrm>
          <a:off x="11207750" y="54510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85727D38-48C3-4EE7-AA77-B940E891E2A5}"/>
            </a:ext>
          </a:extLst>
        </xdr:cNvPr>
        <xdr:cNvSpPr txBox="1"/>
      </xdr:nvSpPr>
      <xdr:spPr>
        <a:xfrm>
          <a:off x="1090691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D8C6F4C1-41AC-4734-9A2C-B74A6C66E47E}"/>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550D84C7-AF87-4C8F-9371-8297B408A219}"/>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21" name="直線コネクタ 520">
          <a:extLst>
            <a:ext uri="{FF2B5EF4-FFF2-40B4-BE49-F238E27FC236}">
              <a16:creationId xmlns:a16="http://schemas.microsoft.com/office/drawing/2014/main" id="{3DAFA419-5F66-4AC5-8FA2-7E265BD94CE7}"/>
            </a:ext>
          </a:extLst>
        </xdr:cNvPr>
        <xdr:cNvCxnSpPr/>
      </xdr:nvCxnSpPr>
      <xdr:spPr>
        <a:xfrm flipV="1">
          <a:off x="14699614" y="5660208"/>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8D1A0D76-FECF-461C-A79D-E47D70443F4E}"/>
            </a:ext>
          </a:extLst>
        </xdr:cNvPr>
        <xdr:cNvSpPr txBox="1"/>
      </xdr:nvSpPr>
      <xdr:spPr>
        <a:xfrm>
          <a:off x="14738350" y="703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a:extLst>
            <a:ext uri="{FF2B5EF4-FFF2-40B4-BE49-F238E27FC236}">
              <a16:creationId xmlns:a16="http://schemas.microsoft.com/office/drawing/2014/main" id="{C200B0B2-C9CE-4EB9-A7B4-754F273B25B0}"/>
            </a:ext>
          </a:extLst>
        </xdr:cNvPr>
        <xdr:cNvCxnSpPr/>
      </xdr:nvCxnSpPr>
      <xdr:spPr>
        <a:xfrm>
          <a:off x="14611350" y="702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7F3D1FBD-B922-4228-88D2-F8CD303A7B25}"/>
            </a:ext>
          </a:extLst>
        </xdr:cNvPr>
        <xdr:cNvSpPr txBox="1"/>
      </xdr:nvSpPr>
      <xdr:spPr>
        <a:xfrm>
          <a:off x="14738350" y="54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25" name="直線コネクタ 524">
          <a:extLst>
            <a:ext uri="{FF2B5EF4-FFF2-40B4-BE49-F238E27FC236}">
              <a16:creationId xmlns:a16="http://schemas.microsoft.com/office/drawing/2014/main" id="{7C7CD2F6-FDF4-486B-9A03-F8BBAA0DB4A1}"/>
            </a:ext>
          </a:extLst>
        </xdr:cNvPr>
        <xdr:cNvCxnSpPr/>
      </xdr:nvCxnSpPr>
      <xdr:spPr>
        <a:xfrm>
          <a:off x="14611350" y="5660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31586</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943CBD47-7841-4D3B-A132-CD2D537C9D8C}"/>
            </a:ext>
          </a:extLst>
        </xdr:cNvPr>
        <xdr:cNvSpPr txBox="1"/>
      </xdr:nvSpPr>
      <xdr:spPr>
        <a:xfrm>
          <a:off x="14738350" y="6305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27" name="フローチャート: 判断 526">
          <a:extLst>
            <a:ext uri="{FF2B5EF4-FFF2-40B4-BE49-F238E27FC236}">
              <a16:creationId xmlns:a16="http://schemas.microsoft.com/office/drawing/2014/main" id="{8F5F2C98-EF8D-4B6C-B69A-8BCFBE338DF6}"/>
            </a:ext>
          </a:extLst>
        </xdr:cNvPr>
        <xdr:cNvSpPr/>
      </xdr:nvSpPr>
      <xdr:spPr>
        <a:xfrm>
          <a:off x="14649450" y="632695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8" name="フローチャート: 判断 527">
          <a:extLst>
            <a:ext uri="{FF2B5EF4-FFF2-40B4-BE49-F238E27FC236}">
              <a16:creationId xmlns:a16="http://schemas.microsoft.com/office/drawing/2014/main" id="{A7464A8C-A0C9-4506-8CE1-B94A2EF22DA9}"/>
            </a:ext>
          </a:extLst>
        </xdr:cNvPr>
        <xdr:cNvSpPr/>
      </xdr:nvSpPr>
      <xdr:spPr>
        <a:xfrm>
          <a:off x="1388745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9" name="フローチャート: 判断 528">
          <a:extLst>
            <a:ext uri="{FF2B5EF4-FFF2-40B4-BE49-F238E27FC236}">
              <a16:creationId xmlns:a16="http://schemas.microsoft.com/office/drawing/2014/main" id="{19BA80E2-9718-4B8B-9967-349F5DA65685}"/>
            </a:ext>
          </a:extLst>
        </xdr:cNvPr>
        <xdr:cNvSpPr/>
      </xdr:nvSpPr>
      <xdr:spPr>
        <a:xfrm>
          <a:off x="13093700" y="628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126637</xdr:rowOff>
    </xdr:from>
    <xdr:to>
      <xdr:col>72</xdr:col>
      <xdr:colOff>38100</xdr:colOff>
      <xdr:row>38</xdr:row>
      <xdr:rowOff>56787</xdr:rowOff>
    </xdr:to>
    <xdr:sp macro="" textlink="">
      <xdr:nvSpPr>
        <xdr:cNvPr id="530" name="フローチャート: 判断 529">
          <a:extLst>
            <a:ext uri="{FF2B5EF4-FFF2-40B4-BE49-F238E27FC236}">
              <a16:creationId xmlns:a16="http://schemas.microsoft.com/office/drawing/2014/main" id="{E658ECF6-44A0-4B5C-870D-1E6B4325BE94}"/>
            </a:ext>
          </a:extLst>
        </xdr:cNvPr>
        <xdr:cNvSpPr/>
      </xdr:nvSpPr>
      <xdr:spPr>
        <a:xfrm>
          <a:off x="12299950" y="62353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31" name="フローチャート: 判断 530">
          <a:extLst>
            <a:ext uri="{FF2B5EF4-FFF2-40B4-BE49-F238E27FC236}">
              <a16:creationId xmlns:a16="http://schemas.microsoft.com/office/drawing/2014/main" id="{6F10E66D-9B02-4988-A324-11EFCFBF023C}"/>
            </a:ext>
          </a:extLst>
        </xdr:cNvPr>
        <xdr:cNvSpPr/>
      </xdr:nvSpPr>
      <xdr:spPr>
        <a:xfrm>
          <a:off x="11487150" y="63530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218D5EDD-51CD-4CEC-9569-2162D80F2679}"/>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F0918DF-D42A-456D-92CC-A24D431BAB9D}"/>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B41ADC-F3C8-4A6D-B134-D0C1A0D370FA}"/>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96F8859E-D0F6-4B50-9DC0-3EB10FEB3F4A}"/>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AADA38A-51BE-42AF-9A3C-17EF392F923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115207</xdr:rowOff>
    </xdr:from>
    <xdr:to>
      <xdr:col>85</xdr:col>
      <xdr:colOff>177800</xdr:colOff>
      <xdr:row>37</xdr:row>
      <xdr:rowOff>45357</xdr:rowOff>
    </xdr:to>
    <xdr:sp macro="" textlink="">
      <xdr:nvSpPr>
        <xdr:cNvPr id="537" name="楕円 536">
          <a:extLst>
            <a:ext uri="{FF2B5EF4-FFF2-40B4-BE49-F238E27FC236}">
              <a16:creationId xmlns:a16="http://schemas.microsoft.com/office/drawing/2014/main" id="{5DD1CA3C-EEAE-459F-A2F5-542C6B3D24D0}"/>
            </a:ext>
          </a:extLst>
        </xdr:cNvPr>
        <xdr:cNvSpPr/>
      </xdr:nvSpPr>
      <xdr:spPr>
        <a:xfrm>
          <a:off x="14649450" y="60588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138084</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60995BE1-E5AC-4EBA-BB1C-F494C7985800}"/>
            </a:ext>
          </a:extLst>
        </xdr:cNvPr>
        <xdr:cNvSpPr txBox="1"/>
      </xdr:nvSpPr>
      <xdr:spPr>
        <a:xfrm>
          <a:off x="14738350" y="5916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79284</xdr:rowOff>
    </xdr:from>
    <xdr:to>
      <xdr:col>81</xdr:col>
      <xdr:colOff>101600</xdr:colOff>
      <xdr:row>37</xdr:row>
      <xdr:rowOff>9434</xdr:rowOff>
    </xdr:to>
    <xdr:sp macro="" textlink="">
      <xdr:nvSpPr>
        <xdr:cNvPr id="539" name="楕円 538">
          <a:extLst>
            <a:ext uri="{FF2B5EF4-FFF2-40B4-BE49-F238E27FC236}">
              <a16:creationId xmlns:a16="http://schemas.microsoft.com/office/drawing/2014/main" id="{0B085132-53C6-45CA-A4DE-BD5BFCA07158}"/>
            </a:ext>
          </a:extLst>
        </xdr:cNvPr>
        <xdr:cNvSpPr/>
      </xdr:nvSpPr>
      <xdr:spPr>
        <a:xfrm>
          <a:off x="13887450" y="6022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130084</xdr:rowOff>
    </xdr:from>
    <xdr:to>
      <xdr:col>85</xdr:col>
      <xdr:colOff>127000</xdr:colOff>
      <xdr:row>36</xdr:row>
      <xdr:rowOff>166007</xdr:rowOff>
    </xdr:to>
    <xdr:cxnSp macro="">
      <xdr:nvCxnSpPr>
        <xdr:cNvPr id="540" name="直線コネクタ 539">
          <a:extLst>
            <a:ext uri="{FF2B5EF4-FFF2-40B4-BE49-F238E27FC236}">
              <a16:creationId xmlns:a16="http://schemas.microsoft.com/office/drawing/2014/main" id="{0046C000-03DA-47D7-B105-32E25181E950}"/>
            </a:ext>
          </a:extLst>
        </xdr:cNvPr>
        <xdr:cNvCxnSpPr/>
      </xdr:nvCxnSpPr>
      <xdr:spPr>
        <a:xfrm>
          <a:off x="13938250" y="6073684"/>
          <a:ext cx="762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41728</xdr:rowOff>
    </xdr:from>
    <xdr:to>
      <xdr:col>76</xdr:col>
      <xdr:colOff>165100</xdr:colOff>
      <xdr:row>36</xdr:row>
      <xdr:rowOff>143328</xdr:rowOff>
    </xdr:to>
    <xdr:sp macro="" textlink="">
      <xdr:nvSpPr>
        <xdr:cNvPr id="541" name="楕円 540">
          <a:extLst>
            <a:ext uri="{FF2B5EF4-FFF2-40B4-BE49-F238E27FC236}">
              <a16:creationId xmlns:a16="http://schemas.microsoft.com/office/drawing/2014/main" id="{6C2ECFEB-36CB-443C-BA68-A4BF8EAA363B}"/>
            </a:ext>
          </a:extLst>
        </xdr:cNvPr>
        <xdr:cNvSpPr/>
      </xdr:nvSpPr>
      <xdr:spPr>
        <a:xfrm>
          <a:off x="130937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92528</xdr:rowOff>
    </xdr:from>
    <xdr:to>
      <xdr:col>81</xdr:col>
      <xdr:colOff>50800</xdr:colOff>
      <xdr:row>36</xdr:row>
      <xdr:rowOff>130084</xdr:rowOff>
    </xdr:to>
    <xdr:cxnSp macro="">
      <xdr:nvCxnSpPr>
        <xdr:cNvPr id="542" name="直線コネクタ 541">
          <a:extLst>
            <a:ext uri="{FF2B5EF4-FFF2-40B4-BE49-F238E27FC236}">
              <a16:creationId xmlns:a16="http://schemas.microsoft.com/office/drawing/2014/main" id="{6DE5FACA-160D-44D4-9CD5-2F0F64647A73}"/>
            </a:ext>
          </a:extLst>
        </xdr:cNvPr>
        <xdr:cNvCxnSpPr/>
      </xdr:nvCxnSpPr>
      <xdr:spPr>
        <a:xfrm>
          <a:off x="13144500" y="6036128"/>
          <a:ext cx="7937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4173</xdr:rowOff>
    </xdr:from>
    <xdr:to>
      <xdr:col>72</xdr:col>
      <xdr:colOff>38100</xdr:colOff>
      <xdr:row>36</xdr:row>
      <xdr:rowOff>105773</xdr:rowOff>
    </xdr:to>
    <xdr:sp macro="" textlink="">
      <xdr:nvSpPr>
        <xdr:cNvPr id="543" name="楕円 542">
          <a:extLst>
            <a:ext uri="{FF2B5EF4-FFF2-40B4-BE49-F238E27FC236}">
              <a16:creationId xmlns:a16="http://schemas.microsoft.com/office/drawing/2014/main" id="{C10E9B32-55EA-41FF-B24F-1EDAD64A3DCD}"/>
            </a:ext>
          </a:extLst>
        </xdr:cNvPr>
        <xdr:cNvSpPr/>
      </xdr:nvSpPr>
      <xdr:spPr>
        <a:xfrm>
          <a:off x="12299950" y="59477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54973</xdr:rowOff>
    </xdr:from>
    <xdr:to>
      <xdr:col>76</xdr:col>
      <xdr:colOff>114300</xdr:colOff>
      <xdr:row>36</xdr:row>
      <xdr:rowOff>92528</xdr:rowOff>
    </xdr:to>
    <xdr:cxnSp macro="">
      <xdr:nvCxnSpPr>
        <xdr:cNvPr id="544" name="直線コネクタ 543">
          <a:extLst>
            <a:ext uri="{FF2B5EF4-FFF2-40B4-BE49-F238E27FC236}">
              <a16:creationId xmlns:a16="http://schemas.microsoft.com/office/drawing/2014/main" id="{0AB74E66-22D5-4EB1-AAEC-67BF8F71A21A}"/>
            </a:ext>
          </a:extLst>
        </xdr:cNvPr>
        <xdr:cNvCxnSpPr/>
      </xdr:nvCxnSpPr>
      <xdr:spPr>
        <a:xfrm>
          <a:off x="12344400" y="5998573"/>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138067</xdr:rowOff>
    </xdr:from>
    <xdr:to>
      <xdr:col>67</xdr:col>
      <xdr:colOff>101600</xdr:colOff>
      <xdr:row>36</xdr:row>
      <xdr:rowOff>68217</xdr:rowOff>
    </xdr:to>
    <xdr:sp macro="" textlink="">
      <xdr:nvSpPr>
        <xdr:cNvPr id="545" name="楕円 544">
          <a:extLst>
            <a:ext uri="{FF2B5EF4-FFF2-40B4-BE49-F238E27FC236}">
              <a16:creationId xmlns:a16="http://schemas.microsoft.com/office/drawing/2014/main" id="{FE970179-0A58-4A08-93C3-133F67A24900}"/>
            </a:ext>
          </a:extLst>
        </xdr:cNvPr>
        <xdr:cNvSpPr/>
      </xdr:nvSpPr>
      <xdr:spPr>
        <a:xfrm>
          <a:off x="11487150" y="59165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17417</xdr:rowOff>
    </xdr:from>
    <xdr:to>
      <xdr:col>71</xdr:col>
      <xdr:colOff>177800</xdr:colOff>
      <xdr:row>36</xdr:row>
      <xdr:rowOff>54973</xdr:rowOff>
    </xdr:to>
    <xdr:cxnSp macro="">
      <xdr:nvCxnSpPr>
        <xdr:cNvPr id="546" name="直線コネクタ 545">
          <a:extLst>
            <a:ext uri="{FF2B5EF4-FFF2-40B4-BE49-F238E27FC236}">
              <a16:creationId xmlns:a16="http://schemas.microsoft.com/office/drawing/2014/main" id="{662D161C-5235-4761-A41D-DA4EF84B95F4}"/>
            </a:ext>
          </a:extLst>
        </xdr:cNvPr>
        <xdr:cNvCxnSpPr/>
      </xdr:nvCxnSpPr>
      <xdr:spPr>
        <a:xfrm>
          <a:off x="11537950" y="5961017"/>
          <a:ext cx="80645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118127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93B78CA-A934-4A78-8EDB-9E5400A3DEB1}"/>
            </a:ext>
          </a:extLst>
        </xdr:cNvPr>
        <xdr:cNvSpPr txBox="1"/>
      </xdr:nvSpPr>
      <xdr:spPr>
        <a:xfrm>
          <a:off x="137420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108330</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9AAF937F-F562-4A73-8CBB-BB6AA49786E5}"/>
            </a:ext>
          </a:extLst>
        </xdr:cNvPr>
        <xdr:cNvSpPr txBox="1"/>
      </xdr:nvSpPr>
      <xdr:spPr>
        <a:xfrm>
          <a:off x="12960994" y="638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47914</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237ECE5-A07E-4DF8-A98A-10F69382858A}"/>
            </a:ext>
          </a:extLst>
        </xdr:cNvPr>
        <xdr:cNvSpPr txBox="1"/>
      </xdr:nvSpPr>
      <xdr:spPr>
        <a:xfrm>
          <a:off x="12167244" y="6321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3C33F34C-3976-452E-879B-EBD6258C46F6}"/>
            </a:ext>
          </a:extLst>
        </xdr:cNvPr>
        <xdr:cNvSpPr txBox="1"/>
      </xdr:nvSpPr>
      <xdr:spPr>
        <a:xfrm>
          <a:off x="11354444" y="6439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25961</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11BECE8C-9C43-404A-966C-1BBADE0BEB82}"/>
            </a:ext>
          </a:extLst>
        </xdr:cNvPr>
        <xdr:cNvSpPr txBox="1"/>
      </xdr:nvSpPr>
      <xdr:spPr>
        <a:xfrm>
          <a:off x="13742044" y="580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159855</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CBE737DC-E8A3-4807-BA5D-43E8D5E3B395}"/>
            </a:ext>
          </a:extLst>
        </xdr:cNvPr>
        <xdr:cNvSpPr txBox="1"/>
      </xdr:nvSpPr>
      <xdr:spPr>
        <a:xfrm>
          <a:off x="12960994" y="5773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122300</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6BEC4E1-8CCA-48AA-8BF1-C9D8C7FA579E}"/>
            </a:ext>
          </a:extLst>
        </xdr:cNvPr>
        <xdr:cNvSpPr txBox="1"/>
      </xdr:nvSpPr>
      <xdr:spPr>
        <a:xfrm>
          <a:off x="12167244" y="5735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84744</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ECDEDE78-5BC9-4BBC-B304-F04DBF775F64}"/>
            </a:ext>
          </a:extLst>
        </xdr:cNvPr>
        <xdr:cNvSpPr txBox="1"/>
      </xdr:nvSpPr>
      <xdr:spPr>
        <a:xfrm>
          <a:off x="11354444" y="5698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DB65A941-7530-4367-906C-61EE8155D53F}"/>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AABED65F-C7A6-4CBA-AA75-11B037A71AEB}"/>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AD9A7671-F42C-45F2-AAF9-91E9DAC593FE}"/>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D4FC6B6-0858-435E-AD8C-FD9863FF2D35}"/>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F07076B9-6580-4865-B7E4-1A387B94D94D}"/>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7FE3C22D-5B70-461A-9796-450E7A958D58}"/>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3D47E26-4E20-467F-9EA8-7A8A9828727B}"/>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2E2B5BC8-8886-4D9E-8D09-08B8B97E94F4}"/>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F1421A54-54FF-4916-8C19-0B2267238468}"/>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1584981-4538-4E6F-8D99-D722F1A8F8A2}"/>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923D4CEE-9D32-47FE-A177-7157C7FD8F81}"/>
            </a:ext>
          </a:extLst>
        </xdr:cNvPr>
        <xdr:cNvCxnSpPr/>
      </xdr:nvCxnSpPr>
      <xdr:spPr>
        <a:xfrm>
          <a:off x="16459200" y="6902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6" name="テキスト ボックス 565">
          <a:extLst>
            <a:ext uri="{FF2B5EF4-FFF2-40B4-BE49-F238E27FC236}">
              <a16:creationId xmlns:a16="http://schemas.microsoft.com/office/drawing/2014/main" id="{228A1CCE-AED3-4823-B0F2-8680F5597AD5}"/>
            </a:ext>
          </a:extLst>
        </xdr:cNvPr>
        <xdr:cNvSpPr txBox="1"/>
      </xdr:nvSpPr>
      <xdr:spPr>
        <a:xfrm>
          <a:off x="16049171" y="6766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5B264D46-AE1A-4868-B79F-31DCD7510907}"/>
            </a:ext>
          </a:extLst>
        </xdr:cNvPr>
        <xdr:cNvCxnSpPr/>
      </xdr:nvCxnSpPr>
      <xdr:spPr>
        <a:xfrm>
          <a:off x="16459200" y="645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8" name="テキスト ボックス 567">
          <a:extLst>
            <a:ext uri="{FF2B5EF4-FFF2-40B4-BE49-F238E27FC236}">
              <a16:creationId xmlns:a16="http://schemas.microsoft.com/office/drawing/2014/main" id="{11CD83B9-D47C-4CBF-A120-219E73F42FAB}"/>
            </a:ext>
          </a:extLst>
        </xdr:cNvPr>
        <xdr:cNvSpPr txBox="1"/>
      </xdr:nvSpPr>
      <xdr:spPr>
        <a:xfrm>
          <a:off x="16049171" y="632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E5AD4E05-DAE1-4CF6-B00F-BC47AA374164}"/>
            </a:ext>
          </a:extLst>
        </xdr:cNvPr>
        <xdr:cNvCxnSpPr/>
      </xdr:nvCxnSpPr>
      <xdr:spPr>
        <a:xfrm>
          <a:off x="16459200" y="6019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0" name="テキスト ボックス 569">
          <a:extLst>
            <a:ext uri="{FF2B5EF4-FFF2-40B4-BE49-F238E27FC236}">
              <a16:creationId xmlns:a16="http://schemas.microsoft.com/office/drawing/2014/main" id="{605B2A5E-6AFD-4D97-8A81-3029F4501BCD}"/>
            </a:ext>
          </a:extLst>
        </xdr:cNvPr>
        <xdr:cNvSpPr txBox="1"/>
      </xdr:nvSpPr>
      <xdr:spPr>
        <a:xfrm>
          <a:off x="16049171" y="5883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85BF9D90-9852-4EA6-AE55-EBA74EDC7A61}"/>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2" name="テキスト ボックス 571">
          <a:extLst>
            <a:ext uri="{FF2B5EF4-FFF2-40B4-BE49-F238E27FC236}">
              <a16:creationId xmlns:a16="http://schemas.microsoft.com/office/drawing/2014/main" id="{60108357-48ED-46EE-A01F-40DEA578AE5B}"/>
            </a:ext>
          </a:extLst>
        </xdr:cNvPr>
        <xdr:cNvSpPr txBox="1"/>
      </xdr:nvSpPr>
      <xdr:spPr>
        <a:xfrm>
          <a:off x="1604917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1FFB1618-F778-465E-8C80-54BC02002114}"/>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76AF9026-B960-41B9-9A58-1F8F3BF8282F}"/>
            </a:ext>
          </a:extLst>
        </xdr:cNvPr>
        <xdr:cNvSpPr txBox="1"/>
      </xdr:nvSpPr>
      <xdr:spPr>
        <a:xfrm>
          <a:off x="1604917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7A4C5488-5608-4200-8238-41435276F67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76" name="直線コネクタ 575">
          <a:extLst>
            <a:ext uri="{FF2B5EF4-FFF2-40B4-BE49-F238E27FC236}">
              <a16:creationId xmlns:a16="http://schemas.microsoft.com/office/drawing/2014/main" id="{AB4318EE-3B3C-4544-8627-280D0ABD8D90}"/>
            </a:ext>
          </a:extLst>
        </xdr:cNvPr>
        <xdr:cNvCxnSpPr/>
      </xdr:nvCxnSpPr>
      <xdr:spPr>
        <a:xfrm flipV="1">
          <a:off x="19951064" y="5733034"/>
          <a:ext cx="0" cy="1151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FF7E346C-3663-4819-B6DF-DD500DF972AC}"/>
            </a:ext>
          </a:extLst>
        </xdr:cNvPr>
        <xdr:cNvSpPr txBox="1"/>
      </xdr:nvSpPr>
      <xdr:spPr>
        <a:xfrm>
          <a:off x="19989800" y="68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8" name="直線コネクタ 577">
          <a:extLst>
            <a:ext uri="{FF2B5EF4-FFF2-40B4-BE49-F238E27FC236}">
              <a16:creationId xmlns:a16="http://schemas.microsoft.com/office/drawing/2014/main" id="{CE011EAD-9C9F-499A-A436-1BC238E7C9F8}"/>
            </a:ext>
          </a:extLst>
        </xdr:cNvPr>
        <xdr:cNvCxnSpPr/>
      </xdr:nvCxnSpPr>
      <xdr:spPr>
        <a:xfrm>
          <a:off x="19881850" y="68841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46FA30B4-B29B-46F1-9ACE-AD4E4FB258D2}"/>
            </a:ext>
          </a:extLst>
        </xdr:cNvPr>
        <xdr:cNvSpPr txBox="1"/>
      </xdr:nvSpPr>
      <xdr:spPr>
        <a:xfrm>
          <a:off x="19989800" y="551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80" name="直線コネクタ 579">
          <a:extLst>
            <a:ext uri="{FF2B5EF4-FFF2-40B4-BE49-F238E27FC236}">
              <a16:creationId xmlns:a16="http://schemas.microsoft.com/office/drawing/2014/main" id="{2E0D6092-3CCE-4D06-B7FF-9A27B763EFA7}"/>
            </a:ext>
          </a:extLst>
        </xdr:cNvPr>
        <xdr:cNvCxnSpPr/>
      </xdr:nvCxnSpPr>
      <xdr:spPr>
        <a:xfrm>
          <a:off x="19881850" y="57330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54119</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994E5496-12BD-4EB8-A563-6E33565DB9F7}"/>
            </a:ext>
          </a:extLst>
        </xdr:cNvPr>
        <xdr:cNvSpPr txBox="1"/>
      </xdr:nvSpPr>
      <xdr:spPr>
        <a:xfrm>
          <a:off x="19989800" y="649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82" name="フローチャート: 判断 581">
          <a:extLst>
            <a:ext uri="{FF2B5EF4-FFF2-40B4-BE49-F238E27FC236}">
              <a16:creationId xmlns:a16="http://schemas.microsoft.com/office/drawing/2014/main" id="{A01FBF45-AE30-4676-851C-A641EA9D70E5}"/>
            </a:ext>
          </a:extLst>
        </xdr:cNvPr>
        <xdr:cNvSpPr/>
      </xdr:nvSpPr>
      <xdr:spPr>
        <a:xfrm>
          <a:off x="19900900" y="65145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83" name="フローチャート: 判断 582">
          <a:extLst>
            <a:ext uri="{FF2B5EF4-FFF2-40B4-BE49-F238E27FC236}">
              <a16:creationId xmlns:a16="http://schemas.microsoft.com/office/drawing/2014/main" id="{A4A3478F-1441-4143-BDF3-EADE460FDACC}"/>
            </a:ext>
          </a:extLst>
        </xdr:cNvPr>
        <xdr:cNvSpPr/>
      </xdr:nvSpPr>
      <xdr:spPr>
        <a:xfrm>
          <a:off x="19157950" y="65008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84" name="フローチャート: 判断 583">
          <a:extLst>
            <a:ext uri="{FF2B5EF4-FFF2-40B4-BE49-F238E27FC236}">
              <a16:creationId xmlns:a16="http://schemas.microsoft.com/office/drawing/2014/main" id="{B0B13F3A-03E8-4130-A2C0-DF43E6A3DED7}"/>
            </a:ext>
          </a:extLst>
        </xdr:cNvPr>
        <xdr:cNvSpPr/>
      </xdr:nvSpPr>
      <xdr:spPr>
        <a:xfrm>
          <a:off x="18345150" y="65145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5" name="フローチャート: 判断 584">
          <a:extLst>
            <a:ext uri="{FF2B5EF4-FFF2-40B4-BE49-F238E27FC236}">
              <a16:creationId xmlns:a16="http://schemas.microsoft.com/office/drawing/2014/main" id="{D8CFE21B-1289-4DF2-BEDC-48AE283DF5B2}"/>
            </a:ext>
          </a:extLst>
        </xdr:cNvPr>
        <xdr:cNvSpPr/>
      </xdr:nvSpPr>
      <xdr:spPr>
        <a:xfrm>
          <a:off x="1755140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73406</xdr:rowOff>
    </xdr:from>
    <xdr:to>
      <xdr:col>98</xdr:col>
      <xdr:colOff>38100</xdr:colOff>
      <xdr:row>40</xdr:row>
      <xdr:rowOff>3556</xdr:rowOff>
    </xdr:to>
    <xdr:sp macro="" textlink="">
      <xdr:nvSpPr>
        <xdr:cNvPr id="586" name="フローチャート: 判断 585">
          <a:extLst>
            <a:ext uri="{FF2B5EF4-FFF2-40B4-BE49-F238E27FC236}">
              <a16:creationId xmlns:a16="http://schemas.microsoft.com/office/drawing/2014/main" id="{8B5B96E2-D908-4541-99C3-A046FD0382F2}"/>
            </a:ext>
          </a:extLst>
        </xdr:cNvPr>
        <xdr:cNvSpPr/>
      </xdr:nvSpPr>
      <xdr:spPr>
        <a:xfrm>
          <a:off x="16757650" y="65123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66C08CA-506D-407B-B9DE-C27CBB2E0DD4}"/>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0051415-734A-4CBD-8FDB-109CFD13E35E}"/>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952FB48-6361-4D51-B82F-338100FEE5A2}"/>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160BE26-F0BA-41F1-9F94-9C618B72E3C3}"/>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16A518A-F375-4306-9840-AC4B443D1E40}"/>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592" name="楕円 591">
          <a:extLst>
            <a:ext uri="{FF2B5EF4-FFF2-40B4-BE49-F238E27FC236}">
              <a16:creationId xmlns:a16="http://schemas.microsoft.com/office/drawing/2014/main" id="{2E517CF1-1216-4D8D-946C-8E4B2C9CC2F4}"/>
            </a:ext>
          </a:extLst>
        </xdr:cNvPr>
        <xdr:cNvSpPr/>
      </xdr:nvSpPr>
      <xdr:spPr>
        <a:xfrm>
          <a:off x="19900900" y="62141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966A436B-AE3C-4BF0-BDE7-9BBFDB56A4DE}"/>
            </a:ext>
          </a:extLst>
        </xdr:cNvPr>
        <xdr:cNvSpPr txBox="1"/>
      </xdr:nvSpPr>
      <xdr:spPr>
        <a:xfrm>
          <a:off x="1998980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594" name="楕円 593">
          <a:extLst>
            <a:ext uri="{FF2B5EF4-FFF2-40B4-BE49-F238E27FC236}">
              <a16:creationId xmlns:a16="http://schemas.microsoft.com/office/drawing/2014/main" id="{AD29DC74-0DF7-44FB-9D76-7E33264AF4AD}"/>
            </a:ext>
          </a:extLst>
        </xdr:cNvPr>
        <xdr:cNvSpPr/>
      </xdr:nvSpPr>
      <xdr:spPr>
        <a:xfrm>
          <a:off x="19157950" y="62255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37</xdr:row>
      <xdr:rowOff>167640</xdr:rowOff>
    </xdr:to>
    <xdr:cxnSp macro="">
      <xdr:nvCxnSpPr>
        <xdr:cNvPr id="595" name="直線コネクタ 594">
          <a:extLst>
            <a:ext uri="{FF2B5EF4-FFF2-40B4-BE49-F238E27FC236}">
              <a16:creationId xmlns:a16="http://schemas.microsoft.com/office/drawing/2014/main" id="{2F4B69C3-846A-4682-B104-00BB32B702FC}"/>
            </a:ext>
          </a:extLst>
        </xdr:cNvPr>
        <xdr:cNvCxnSpPr/>
      </xdr:nvCxnSpPr>
      <xdr:spPr>
        <a:xfrm flipV="1">
          <a:off x="19202400" y="6264910"/>
          <a:ext cx="7493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125984</xdr:rowOff>
    </xdr:from>
    <xdr:to>
      <xdr:col>107</xdr:col>
      <xdr:colOff>101600</xdr:colOff>
      <xdr:row>38</xdr:row>
      <xdr:rowOff>56135</xdr:rowOff>
    </xdr:to>
    <xdr:sp macro="" textlink="">
      <xdr:nvSpPr>
        <xdr:cNvPr id="596" name="楕円 595">
          <a:extLst>
            <a:ext uri="{FF2B5EF4-FFF2-40B4-BE49-F238E27FC236}">
              <a16:creationId xmlns:a16="http://schemas.microsoft.com/office/drawing/2014/main" id="{111237DB-8AE4-4FCE-879F-47420456D80F}"/>
            </a:ext>
          </a:extLst>
        </xdr:cNvPr>
        <xdr:cNvSpPr/>
      </xdr:nvSpPr>
      <xdr:spPr>
        <a:xfrm>
          <a:off x="18345150" y="6234684"/>
          <a:ext cx="10160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5334</xdr:rowOff>
    </xdr:to>
    <xdr:cxnSp macro="">
      <xdr:nvCxnSpPr>
        <xdr:cNvPr id="597" name="直線コネクタ 596">
          <a:extLst>
            <a:ext uri="{FF2B5EF4-FFF2-40B4-BE49-F238E27FC236}">
              <a16:creationId xmlns:a16="http://schemas.microsoft.com/office/drawing/2014/main" id="{167A85F1-8D79-4E90-A90D-302AD2CA180D}"/>
            </a:ext>
          </a:extLst>
        </xdr:cNvPr>
        <xdr:cNvCxnSpPr/>
      </xdr:nvCxnSpPr>
      <xdr:spPr>
        <a:xfrm flipV="1">
          <a:off x="18395950" y="6276340"/>
          <a:ext cx="80645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137414</xdr:rowOff>
    </xdr:from>
    <xdr:to>
      <xdr:col>102</xdr:col>
      <xdr:colOff>165100</xdr:colOff>
      <xdr:row>38</xdr:row>
      <xdr:rowOff>67564</xdr:rowOff>
    </xdr:to>
    <xdr:sp macro="" textlink="">
      <xdr:nvSpPr>
        <xdr:cNvPr id="598" name="楕円 597">
          <a:extLst>
            <a:ext uri="{FF2B5EF4-FFF2-40B4-BE49-F238E27FC236}">
              <a16:creationId xmlns:a16="http://schemas.microsoft.com/office/drawing/2014/main" id="{83CE7E5A-A056-4A00-9893-A9615EA4D0A0}"/>
            </a:ext>
          </a:extLst>
        </xdr:cNvPr>
        <xdr:cNvSpPr/>
      </xdr:nvSpPr>
      <xdr:spPr>
        <a:xfrm>
          <a:off x="17551400" y="6246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5334</xdr:rowOff>
    </xdr:from>
    <xdr:to>
      <xdr:col>107</xdr:col>
      <xdr:colOff>50800</xdr:colOff>
      <xdr:row>38</xdr:row>
      <xdr:rowOff>16764</xdr:rowOff>
    </xdr:to>
    <xdr:cxnSp macro="">
      <xdr:nvCxnSpPr>
        <xdr:cNvPr id="599" name="直線コネクタ 598">
          <a:extLst>
            <a:ext uri="{FF2B5EF4-FFF2-40B4-BE49-F238E27FC236}">
              <a16:creationId xmlns:a16="http://schemas.microsoft.com/office/drawing/2014/main" id="{35D604BC-9742-45CE-BB97-EFBD35B44F6C}"/>
            </a:ext>
          </a:extLst>
        </xdr:cNvPr>
        <xdr:cNvCxnSpPr/>
      </xdr:nvCxnSpPr>
      <xdr:spPr>
        <a:xfrm flipV="1">
          <a:off x="17602200" y="6279134"/>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146558</xdr:rowOff>
    </xdr:from>
    <xdr:to>
      <xdr:col>98</xdr:col>
      <xdr:colOff>38100</xdr:colOff>
      <xdr:row>38</xdr:row>
      <xdr:rowOff>76708</xdr:rowOff>
    </xdr:to>
    <xdr:sp macro="" textlink="">
      <xdr:nvSpPr>
        <xdr:cNvPr id="600" name="楕円 599">
          <a:extLst>
            <a:ext uri="{FF2B5EF4-FFF2-40B4-BE49-F238E27FC236}">
              <a16:creationId xmlns:a16="http://schemas.microsoft.com/office/drawing/2014/main" id="{3B9FDF67-E303-40F7-802D-8417A2D1DA90}"/>
            </a:ext>
          </a:extLst>
        </xdr:cNvPr>
        <xdr:cNvSpPr/>
      </xdr:nvSpPr>
      <xdr:spPr>
        <a:xfrm>
          <a:off x="16757650" y="62552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16764</xdr:rowOff>
    </xdr:from>
    <xdr:to>
      <xdr:col>102</xdr:col>
      <xdr:colOff>114300</xdr:colOff>
      <xdr:row>38</xdr:row>
      <xdr:rowOff>25908</xdr:rowOff>
    </xdr:to>
    <xdr:cxnSp macro="">
      <xdr:nvCxnSpPr>
        <xdr:cNvPr id="601" name="直線コネクタ 600">
          <a:extLst>
            <a:ext uri="{FF2B5EF4-FFF2-40B4-BE49-F238E27FC236}">
              <a16:creationId xmlns:a16="http://schemas.microsoft.com/office/drawing/2014/main" id="{27A6AF2A-FA8F-4877-869E-0B1613BC9648}"/>
            </a:ext>
          </a:extLst>
        </xdr:cNvPr>
        <xdr:cNvCxnSpPr/>
      </xdr:nvCxnSpPr>
      <xdr:spPr>
        <a:xfrm flipV="1">
          <a:off x="16802100" y="629056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154703</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6D92050E-0A3C-405D-BC26-E69F89D64BF7}"/>
            </a:ext>
          </a:extLst>
        </xdr:cNvPr>
        <xdr:cNvSpPr txBox="1"/>
      </xdr:nvSpPr>
      <xdr:spPr>
        <a:xfrm>
          <a:off x="18980227" y="659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168419</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9EECB4AC-767B-44B4-B4C0-CC8735593D5A}"/>
            </a:ext>
          </a:extLst>
        </xdr:cNvPr>
        <xdr:cNvSpPr txBox="1"/>
      </xdr:nvSpPr>
      <xdr:spPr>
        <a:xfrm>
          <a:off x="18180127" y="66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459BCDE6-D76C-4354-862B-E17A90118DF8}"/>
            </a:ext>
          </a:extLst>
        </xdr:cNvPr>
        <xdr:cNvSpPr txBox="1"/>
      </xdr:nvSpPr>
      <xdr:spPr>
        <a:xfrm>
          <a:off x="17386377" y="65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166133</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467C5CDB-C831-4CF0-BC6A-C8D73439006A}"/>
            </a:ext>
          </a:extLst>
        </xdr:cNvPr>
        <xdr:cNvSpPr txBox="1"/>
      </xdr:nvSpPr>
      <xdr:spPr>
        <a:xfrm>
          <a:off x="16592627"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AF198B9E-3AE5-44F3-888D-89083617C150}"/>
            </a:ext>
          </a:extLst>
        </xdr:cNvPr>
        <xdr:cNvSpPr txBox="1"/>
      </xdr:nvSpPr>
      <xdr:spPr>
        <a:xfrm>
          <a:off x="189802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72661</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CA6D353-41FC-4C5F-B4F1-E7CE3387A2F4}"/>
            </a:ext>
          </a:extLst>
        </xdr:cNvPr>
        <xdr:cNvSpPr txBox="1"/>
      </xdr:nvSpPr>
      <xdr:spPr>
        <a:xfrm>
          <a:off x="18180127" y="601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84091</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AC67D24C-D447-4B08-8A7F-FCC614470686}"/>
            </a:ext>
          </a:extLst>
        </xdr:cNvPr>
        <xdr:cNvSpPr txBox="1"/>
      </xdr:nvSpPr>
      <xdr:spPr>
        <a:xfrm>
          <a:off x="17386377"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93235</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6FCB7EA7-865B-4CC1-9C8D-1BF039BCC51D}"/>
            </a:ext>
          </a:extLst>
        </xdr:cNvPr>
        <xdr:cNvSpPr txBox="1"/>
      </xdr:nvSpPr>
      <xdr:spPr>
        <a:xfrm>
          <a:off x="16592627" y="603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C41B38D-37D4-40A7-BFDF-2795B90186AA}"/>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A05D2521-C39F-442D-ADD8-38101FCB8760}"/>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F2081507-1032-4775-AE6D-836115E142F3}"/>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5E020950-8BFC-4A7E-8FEA-A9643798D715}"/>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D59961E-F048-4D34-A795-83F1945F129E}"/>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0374319B-A7EA-412A-900A-916D0724CA52}"/>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CD544FBB-256B-4508-8717-8BCE8DE80AF4}"/>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EB669F83-F575-41B0-914D-4D6C4AFB4625}"/>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3E1AD03-04CD-4AD3-9DCD-D731844DBA02}"/>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62DA301D-5998-445C-9951-9E8C5CDA6D35}"/>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074DB2B-8621-4F5A-9932-61E97E59D15C}"/>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a16="http://schemas.microsoft.com/office/drawing/2014/main" id="{E1E7172C-903E-4B18-8C5A-DE5DC53B62D0}"/>
            </a:ext>
          </a:extLst>
        </xdr:cNvPr>
        <xdr:cNvCxnSpPr/>
      </xdr:nvCxnSpPr>
      <xdr:spPr>
        <a:xfrm>
          <a:off x="11207750" y="10642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a:extLst>
            <a:ext uri="{FF2B5EF4-FFF2-40B4-BE49-F238E27FC236}">
              <a16:creationId xmlns:a16="http://schemas.microsoft.com/office/drawing/2014/main" id="{81BBFC86-40AC-47E2-9725-8D3669EF0DEA}"/>
            </a:ext>
          </a:extLst>
        </xdr:cNvPr>
        <xdr:cNvSpPr txBox="1"/>
      </xdr:nvSpPr>
      <xdr:spPr>
        <a:xfrm>
          <a:off x="107977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a16="http://schemas.microsoft.com/office/drawing/2014/main" id="{3DFAC0DA-3453-45F3-AA63-28DAB58BC4E1}"/>
            </a:ext>
          </a:extLst>
        </xdr:cNvPr>
        <xdr:cNvCxnSpPr/>
      </xdr:nvCxnSpPr>
      <xdr:spPr>
        <a:xfrm>
          <a:off x="11207750" y="10274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a16="http://schemas.microsoft.com/office/drawing/2014/main" id="{BA6FDEBF-13C2-4711-BAB2-6E58DC8DEA6E}"/>
            </a:ext>
          </a:extLst>
        </xdr:cNvPr>
        <xdr:cNvSpPr txBox="1"/>
      </xdr:nvSpPr>
      <xdr:spPr>
        <a:xfrm>
          <a:off x="108427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a16="http://schemas.microsoft.com/office/drawing/2014/main" id="{1FBC4779-61D5-4E29-A957-AA27CEEEFE1E}"/>
            </a:ext>
          </a:extLst>
        </xdr:cNvPr>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a16="http://schemas.microsoft.com/office/drawing/2014/main" id="{95D0C278-6DAE-48C7-8AE1-40FEF85B6420}"/>
            </a:ext>
          </a:extLst>
        </xdr:cNvPr>
        <xdr:cNvSpPr txBox="1"/>
      </xdr:nvSpPr>
      <xdr:spPr>
        <a:xfrm>
          <a:off x="108427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a16="http://schemas.microsoft.com/office/drawing/2014/main" id="{CAA05AFA-3F05-4800-9551-3F1BE8CB2C83}"/>
            </a:ext>
          </a:extLst>
        </xdr:cNvPr>
        <xdr:cNvCxnSpPr/>
      </xdr:nvCxnSpPr>
      <xdr:spPr>
        <a:xfrm>
          <a:off x="11207750" y="9544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a16="http://schemas.microsoft.com/office/drawing/2014/main" id="{3BF05D42-D37B-4CC3-89AC-554755BC9741}"/>
            </a:ext>
          </a:extLst>
        </xdr:cNvPr>
        <xdr:cNvSpPr txBox="1"/>
      </xdr:nvSpPr>
      <xdr:spPr>
        <a:xfrm>
          <a:off x="108427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a16="http://schemas.microsoft.com/office/drawing/2014/main" id="{225BE9E1-929E-4F83-9D99-049F18AFE2C8}"/>
            </a:ext>
          </a:extLst>
        </xdr:cNvPr>
        <xdr:cNvCxnSpPr/>
      </xdr:nvCxnSpPr>
      <xdr:spPr>
        <a:xfrm>
          <a:off x="11207750" y="9175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a:extLst>
            <a:ext uri="{FF2B5EF4-FFF2-40B4-BE49-F238E27FC236}">
              <a16:creationId xmlns:a16="http://schemas.microsoft.com/office/drawing/2014/main" id="{84E7E873-53C9-4BE6-9C44-79E956775381}"/>
            </a:ext>
          </a:extLst>
        </xdr:cNvPr>
        <xdr:cNvSpPr txBox="1"/>
      </xdr:nvSpPr>
      <xdr:spPr>
        <a:xfrm>
          <a:off x="108427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1BF13D1-14AF-4CE8-9363-3616B3BA1C67}"/>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a:extLst>
            <a:ext uri="{FF2B5EF4-FFF2-40B4-BE49-F238E27FC236}">
              <a16:creationId xmlns:a16="http://schemas.microsoft.com/office/drawing/2014/main" id="{E1B4C3ED-8B04-4135-A60F-7BAEFA251534}"/>
            </a:ext>
          </a:extLst>
        </xdr:cNvPr>
        <xdr:cNvSpPr txBox="1"/>
      </xdr:nvSpPr>
      <xdr:spPr>
        <a:xfrm>
          <a:off x="1090691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a:extLst>
            <a:ext uri="{FF2B5EF4-FFF2-40B4-BE49-F238E27FC236}">
              <a16:creationId xmlns:a16="http://schemas.microsoft.com/office/drawing/2014/main" id="{EBF96125-F59B-41AC-BE66-C15B330E613D}"/>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34" name="直線コネクタ 633">
          <a:extLst>
            <a:ext uri="{FF2B5EF4-FFF2-40B4-BE49-F238E27FC236}">
              <a16:creationId xmlns:a16="http://schemas.microsoft.com/office/drawing/2014/main" id="{176EEDCA-9112-4135-B17E-DE05482F544C}"/>
            </a:ext>
          </a:extLst>
        </xdr:cNvPr>
        <xdr:cNvCxnSpPr/>
      </xdr:nvCxnSpPr>
      <xdr:spPr>
        <a:xfrm flipV="1">
          <a:off x="14699614" y="9291320"/>
          <a:ext cx="0" cy="116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35" name="【学校施設】&#10;有形固定資産減価償却率最小値テキスト">
          <a:extLst>
            <a:ext uri="{FF2B5EF4-FFF2-40B4-BE49-F238E27FC236}">
              <a16:creationId xmlns:a16="http://schemas.microsoft.com/office/drawing/2014/main" id="{80E33D6D-48DA-4624-801B-AB654A6F1589}"/>
            </a:ext>
          </a:extLst>
        </xdr:cNvPr>
        <xdr:cNvSpPr txBox="1"/>
      </xdr:nvSpPr>
      <xdr:spPr>
        <a:xfrm>
          <a:off x="14738350"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36" name="直線コネクタ 635">
          <a:extLst>
            <a:ext uri="{FF2B5EF4-FFF2-40B4-BE49-F238E27FC236}">
              <a16:creationId xmlns:a16="http://schemas.microsoft.com/office/drawing/2014/main" id="{0438377F-9B24-4531-BFB5-4C8C239CFD32}"/>
            </a:ext>
          </a:extLst>
        </xdr:cNvPr>
        <xdr:cNvCxnSpPr/>
      </xdr:nvCxnSpPr>
      <xdr:spPr>
        <a:xfrm>
          <a:off x="14611350" y="10460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37" name="【学校施設】&#10;有形固定資産減価償却率最大値テキスト">
          <a:extLst>
            <a:ext uri="{FF2B5EF4-FFF2-40B4-BE49-F238E27FC236}">
              <a16:creationId xmlns:a16="http://schemas.microsoft.com/office/drawing/2014/main" id="{B77AA849-C6E5-47CB-B863-42812AEB3CF6}"/>
            </a:ext>
          </a:extLst>
        </xdr:cNvPr>
        <xdr:cNvSpPr txBox="1"/>
      </xdr:nvSpPr>
      <xdr:spPr>
        <a:xfrm>
          <a:off x="14738350" y="907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8" name="直線コネクタ 637">
          <a:extLst>
            <a:ext uri="{FF2B5EF4-FFF2-40B4-BE49-F238E27FC236}">
              <a16:creationId xmlns:a16="http://schemas.microsoft.com/office/drawing/2014/main" id="{39B41CAE-2B12-4810-99A7-90CAAD2956C3}"/>
            </a:ext>
          </a:extLst>
        </xdr:cNvPr>
        <xdr:cNvCxnSpPr/>
      </xdr:nvCxnSpPr>
      <xdr:spPr>
        <a:xfrm>
          <a:off x="14611350" y="9291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9" name="【学校施設】&#10;有形固定資産減価償却率平均値テキスト">
          <a:extLst>
            <a:ext uri="{FF2B5EF4-FFF2-40B4-BE49-F238E27FC236}">
              <a16:creationId xmlns:a16="http://schemas.microsoft.com/office/drawing/2014/main" id="{C6C748C5-F6DB-49C2-AFE0-C570B8086EC0}"/>
            </a:ext>
          </a:extLst>
        </xdr:cNvPr>
        <xdr:cNvSpPr txBox="1"/>
      </xdr:nvSpPr>
      <xdr:spPr>
        <a:xfrm>
          <a:off x="1473835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40" name="フローチャート: 判断 639">
          <a:extLst>
            <a:ext uri="{FF2B5EF4-FFF2-40B4-BE49-F238E27FC236}">
              <a16:creationId xmlns:a16="http://schemas.microsoft.com/office/drawing/2014/main" id="{521DBA05-6D2B-4A27-8865-405564684DB4}"/>
            </a:ext>
          </a:extLst>
        </xdr:cNvPr>
        <xdr:cNvSpPr/>
      </xdr:nvSpPr>
      <xdr:spPr>
        <a:xfrm>
          <a:off x="14649450" y="99085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41" name="フローチャート: 判断 640">
          <a:extLst>
            <a:ext uri="{FF2B5EF4-FFF2-40B4-BE49-F238E27FC236}">
              <a16:creationId xmlns:a16="http://schemas.microsoft.com/office/drawing/2014/main" id="{6D24D301-0A65-49D4-B3BD-1F5FA87EA9CF}"/>
            </a:ext>
          </a:extLst>
        </xdr:cNvPr>
        <xdr:cNvSpPr/>
      </xdr:nvSpPr>
      <xdr:spPr>
        <a:xfrm>
          <a:off x="13887450" y="9890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42" name="フローチャート: 判断 641">
          <a:extLst>
            <a:ext uri="{FF2B5EF4-FFF2-40B4-BE49-F238E27FC236}">
              <a16:creationId xmlns:a16="http://schemas.microsoft.com/office/drawing/2014/main" id="{5081FF6E-3DCC-4E01-A876-484974746968}"/>
            </a:ext>
          </a:extLst>
        </xdr:cNvPr>
        <xdr:cNvSpPr/>
      </xdr:nvSpPr>
      <xdr:spPr>
        <a:xfrm>
          <a:off x="13093700" y="990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166370</xdr:rowOff>
    </xdr:from>
    <xdr:to>
      <xdr:col>72</xdr:col>
      <xdr:colOff>38100</xdr:colOff>
      <xdr:row>60</xdr:row>
      <xdr:rowOff>96520</xdr:rowOff>
    </xdr:to>
    <xdr:sp macro="" textlink="">
      <xdr:nvSpPr>
        <xdr:cNvPr id="643" name="フローチャート: 判断 642">
          <a:extLst>
            <a:ext uri="{FF2B5EF4-FFF2-40B4-BE49-F238E27FC236}">
              <a16:creationId xmlns:a16="http://schemas.microsoft.com/office/drawing/2014/main" id="{618F34EE-DFAB-4A7A-99F8-DFE697AB7F3C}"/>
            </a:ext>
          </a:extLst>
        </xdr:cNvPr>
        <xdr:cNvSpPr/>
      </xdr:nvSpPr>
      <xdr:spPr>
        <a:xfrm>
          <a:off x="12299950" y="9907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36830</xdr:rowOff>
    </xdr:from>
    <xdr:to>
      <xdr:col>67</xdr:col>
      <xdr:colOff>101600</xdr:colOff>
      <xdr:row>60</xdr:row>
      <xdr:rowOff>138430</xdr:rowOff>
    </xdr:to>
    <xdr:sp macro="" textlink="">
      <xdr:nvSpPr>
        <xdr:cNvPr id="644" name="フローチャート: 判断 643">
          <a:extLst>
            <a:ext uri="{FF2B5EF4-FFF2-40B4-BE49-F238E27FC236}">
              <a16:creationId xmlns:a16="http://schemas.microsoft.com/office/drawing/2014/main" id="{B9A89F90-9A21-4214-981D-3D855F8E4923}"/>
            </a:ext>
          </a:extLst>
        </xdr:cNvPr>
        <xdr:cNvSpPr/>
      </xdr:nvSpPr>
      <xdr:spPr>
        <a:xfrm>
          <a:off x="1148715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F80371E-A8E1-4594-84FF-840BB9E03C85}"/>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45759C7-763F-4E8C-B600-08F059E297AA}"/>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B5C61E57-5353-4C5F-9E3E-19334AD378B8}"/>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9C6568A-03F8-4DA0-99AE-0F30495993BD}"/>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DF5E099-236D-4BFF-9D5A-A33E1B6EF7FA}"/>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122555</xdr:rowOff>
    </xdr:from>
    <xdr:to>
      <xdr:col>85</xdr:col>
      <xdr:colOff>177800</xdr:colOff>
      <xdr:row>58</xdr:row>
      <xdr:rowOff>52705</xdr:rowOff>
    </xdr:to>
    <xdr:sp macro="" textlink="">
      <xdr:nvSpPr>
        <xdr:cNvPr id="650" name="楕円 649">
          <a:extLst>
            <a:ext uri="{FF2B5EF4-FFF2-40B4-BE49-F238E27FC236}">
              <a16:creationId xmlns:a16="http://schemas.microsoft.com/office/drawing/2014/main" id="{B05E9F3F-1CD7-462D-802D-9D717A0CE0C2}"/>
            </a:ext>
          </a:extLst>
        </xdr:cNvPr>
        <xdr:cNvSpPr/>
      </xdr:nvSpPr>
      <xdr:spPr>
        <a:xfrm>
          <a:off x="14649450" y="9533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145432</xdr:rowOff>
    </xdr:from>
    <xdr:ext cx="405111" cy="259045"/>
    <xdr:sp macro="" textlink="">
      <xdr:nvSpPr>
        <xdr:cNvPr id="651" name="【学校施設】&#10;有形固定資産減価償却率該当値テキスト">
          <a:extLst>
            <a:ext uri="{FF2B5EF4-FFF2-40B4-BE49-F238E27FC236}">
              <a16:creationId xmlns:a16="http://schemas.microsoft.com/office/drawing/2014/main" id="{5DEEF225-5C7D-48F2-BE89-3F9C59C3C4CA}"/>
            </a:ext>
          </a:extLst>
        </xdr:cNvPr>
        <xdr:cNvSpPr txBox="1"/>
      </xdr:nvSpPr>
      <xdr:spPr>
        <a:xfrm>
          <a:off x="14738350" y="939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652" name="楕円 651">
          <a:extLst>
            <a:ext uri="{FF2B5EF4-FFF2-40B4-BE49-F238E27FC236}">
              <a16:creationId xmlns:a16="http://schemas.microsoft.com/office/drawing/2014/main" id="{1DB42077-658A-47BF-B59C-F3B8239F8F78}"/>
            </a:ext>
          </a:extLst>
        </xdr:cNvPr>
        <xdr:cNvSpPr/>
      </xdr:nvSpPr>
      <xdr:spPr>
        <a:xfrm>
          <a:off x="1388745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1905</xdr:rowOff>
    </xdr:from>
    <xdr:to>
      <xdr:col>85</xdr:col>
      <xdr:colOff>127000</xdr:colOff>
      <xdr:row>58</xdr:row>
      <xdr:rowOff>95250</xdr:rowOff>
    </xdr:to>
    <xdr:cxnSp macro="">
      <xdr:nvCxnSpPr>
        <xdr:cNvPr id="653" name="直線コネクタ 652">
          <a:extLst>
            <a:ext uri="{FF2B5EF4-FFF2-40B4-BE49-F238E27FC236}">
              <a16:creationId xmlns:a16="http://schemas.microsoft.com/office/drawing/2014/main" id="{BC602475-802F-4B26-B9F5-490BD928386E}"/>
            </a:ext>
          </a:extLst>
        </xdr:cNvPr>
        <xdr:cNvCxnSpPr/>
      </xdr:nvCxnSpPr>
      <xdr:spPr>
        <a:xfrm flipV="1">
          <a:off x="13938250" y="9577705"/>
          <a:ext cx="762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654" name="楕円 653">
          <a:extLst>
            <a:ext uri="{FF2B5EF4-FFF2-40B4-BE49-F238E27FC236}">
              <a16:creationId xmlns:a16="http://schemas.microsoft.com/office/drawing/2014/main" id="{C32F977E-56A8-4C18-994A-79E70105BD57}"/>
            </a:ext>
          </a:extLst>
        </xdr:cNvPr>
        <xdr:cNvSpPr/>
      </xdr:nvSpPr>
      <xdr:spPr>
        <a:xfrm>
          <a:off x="130937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95250</xdr:rowOff>
    </xdr:to>
    <xdr:cxnSp macro="">
      <xdr:nvCxnSpPr>
        <xdr:cNvPr id="655" name="直線コネクタ 654">
          <a:extLst>
            <a:ext uri="{FF2B5EF4-FFF2-40B4-BE49-F238E27FC236}">
              <a16:creationId xmlns:a16="http://schemas.microsoft.com/office/drawing/2014/main" id="{EB491674-BE83-4C7F-A498-AA6A22660A82}"/>
            </a:ext>
          </a:extLst>
        </xdr:cNvPr>
        <xdr:cNvCxnSpPr/>
      </xdr:nvCxnSpPr>
      <xdr:spPr>
        <a:xfrm>
          <a:off x="13144500" y="9636760"/>
          <a:ext cx="7937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145415</xdr:rowOff>
    </xdr:from>
    <xdr:to>
      <xdr:col>72</xdr:col>
      <xdr:colOff>38100</xdr:colOff>
      <xdr:row>58</xdr:row>
      <xdr:rowOff>75565</xdr:rowOff>
    </xdr:to>
    <xdr:sp macro="" textlink="">
      <xdr:nvSpPr>
        <xdr:cNvPr id="656" name="楕円 655">
          <a:extLst>
            <a:ext uri="{FF2B5EF4-FFF2-40B4-BE49-F238E27FC236}">
              <a16:creationId xmlns:a16="http://schemas.microsoft.com/office/drawing/2014/main" id="{3A8C17F1-8025-4BB1-9680-677B672D6A40}"/>
            </a:ext>
          </a:extLst>
        </xdr:cNvPr>
        <xdr:cNvSpPr/>
      </xdr:nvSpPr>
      <xdr:spPr>
        <a:xfrm>
          <a:off x="12299950" y="95561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24765</xdr:rowOff>
    </xdr:from>
    <xdr:to>
      <xdr:col>76</xdr:col>
      <xdr:colOff>114300</xdr:colOff>
      <xdr:row>58</xdr:row>
      <xdr:rowOff>60960</xdr:rowOff>
    </xdr:to>
    <xdr:cxnSp macro="">
      <xdr:nvCxnSpPr>
        <xdr:cNvPr id="657" name="直線コネクタ 656">
          <a:extLst>
            <a:ext uri="{FF2B5EF4-FFF2-40B4-BE49-F238E27FC236}">
              <a16:creationId xmlns:a16="http://schemas.microsoft.com/office/drawing/2014/main" id="{A78F2861-B55A-4C69-825E-E67374ACFB0A}"/>
            </a:ext>
          </a:extLst>
        </xdr:cNvPr>
        <xdr:cNvCxnSpPr/>
      </xdr:nvCxnSpPr>
      <xdr:spPr>
        <a:xfrm>
          <a:off x="12344400" y="9600565"/>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116840</xdr:rowOff>
    </xdr:from>
    <xdr:to>
      <xdr:col>67</xdr:col>
      <xdr:colOff>101600</xdr:colOff>
      <xdr:row>58</xdr:row>
      <xdr:rowOff>46990</xdr:rowOff>
    </xdr:to>
    <xdr:sp macro="" textlink="">
      <xdr:nvSpPr>
        <xdr:cNvPr id="658" name="楕円 657">
          <a:extLst>
            <a:ext uri="{FF2B5EF4-FFF2-40B4-BE49-F238E27FC236}">
              <a16:creationId xmlns:a16="http://schemas.microsoft.com/office/drawing/2014/main" id="{73FE1A0F-B4ED-449C-90BB-593989165059}"/>
            </a:ext>
          </a:extLst>
        </xdr:cNvPr>
        <xdr:cNvSpPr/>
      </xdr:nvSpPr>
      <xdr:spPr>
        <a:xfrm>
          <a:off x="11487150" y="95275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167640</xdr:rowOff>
    </xdr:from>
    <xdr:to>
      <xdr:col>71</xdr:col>
      <xdr:colOff>177800</xdr:colOff>
      <xdr:row>58</xdr:row>
      <xdr:rowOff>24765</xdr:rowOff>
    </xdr:to>
    <xdr:cxnSp macro="">
      <xdr:nvCxnSpPr>
        <xdr:cNvPr id="659" name="直線コネクタ 658">
          <a:extLst>
            <a:ext uri="{FF2B5EF4-FFF2-40B4-BE49-F238E27FC236}">
              <a16:creationId xmlns:a16="http://schemas.microsoft.com/office/drawing/2014/main" id="{8D8922B6-0844-4F85-84C0-E2B083E0BD72}"/>
            </a:ext>
          </a:extLst>
        </xdr:cNvPr>
        <xdr:cNvCxnSpPr/>
      </xdr:nvCxnSpPr>
      <xdr:spPr>
        <a:xfrm>
          <a:off x="11537950" y="9578340"/>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660" name="n_1aveValue【学校施設】&#10;有形固定資産減価償却率">
          <a:extLst>
            <a:ext uri="{FF2B5EF4-FFF2-40B4-BE49-F238E27FC236}">
              <a16:creationId xmlns:a16="http://schemas.microsoft.com/office/drawing/2014/main" id="{D6218DC1-815E-4F96-8D46-41A6579BB73C}"/>
            </a:ext>
          </a:extLst>
        </xdr:cNvPr>
        <xdr:cNvSpPr txBox="1"/>
      </xdr:nvSpPr>
      <xdr:spPr>
        <a:xfrm>
          <a:off x="13742044" y="9976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661" name="n_2aveValue【学校施設】&#10;有形固定資産減価償却率">
          <a:extLst>
            <a:ext uri="{FF2B5EF4-FFF2-40B4-BE49-F238E27FC236}">
              <a16:creationId xmlns:a16="http://schemas.microsoft.com/office/drawing/2014/main" id="{E14AEBE2-3E92-4942-A337-2AC743637804}"/>
            </a:ext>
          </a:extLst>
        </xdr:cNvPr>
        <xdr:cNvSpPr txBox="1"/>
      </xdr:nvSpPr>
      <xdr:spPr>
        <a:xfrm>
          <a:off x="1296099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662" name="n_3aveValue【学校施設】&#10;有形固定資産減価償却率">
          <a:extLst>
            <a:ext uri="{FF2B5EF4-FFF2-40B4-BE49-F238E27FC236}">
              <a16:creationId xmlns:a16="http://schemas.microsoft.com/office/drawing/2014/main" id="{0E6ECD09-E50E-4A73-8B55-D8A49D40EAB7}"/>
            </a:ext>
          </a:extLst>
        </xdr:cNvPr>
        <xdr:cNvSpPr txBox="1"/>
      </xdr:nvSpPr>
      <xdr:spPr>
        <a:xfrm>
          <a:off x="1216724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129557</xdr:rowOff>
    </xdr:from>
    <xdr:ext cx="405111" cy="259045"/>
    <xdr:sp macro="" textlink="">
      <xdr:nvSpPr>
        <xdr:cNvPr id="663" name="n_4aveValue【学校施設】&#10;有形固定資産減価償却率">
          <a:extLst>
            <a:ext uri="{FF2B5EF4-FFF2-40B4-BE49-F238E27FC236}">
              <a16:creationId xmlns:a16="http://schemas.microsoft.com/office/drawing/2014/main" id="{2E18EEE0-51CD-4684-88AE-ED520C23AEC9}"/>
            </a:ext>
          </a:extLst>
        </xdr:cNvPr>
        <xdr:cNvSpPr txBox="1"/>
      </xdr:nvSpPr>
      <xdr:spPr>
        <a:xfrm>
          <a:off x="1135444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664" name="n_1mainValue【学校施設】&#10;有形固定資産減価償却率">
          <a:extLst>
            <a:ext uri="{FF2B5EF4-FFF2-40B4-BE49-F238E27FC236}">
              <a16:creationId xmlns:a16="http://schemas.microsoft.com/office/drawing/2014/main" id="{43122477-5FF6-4726-8406-1DA22D67051B}"/>
            </a:ext>
          </a:extLst>
        </xdr:cNvPr>
        <xdr:cNvSpPr txBox="1"/>
      </xdr:nvSpPr>
      <xdr:spPr>
        <a:xfrm>
          <a:off x="13742044" y="940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128287</xdr:rowOff>
    </xdr:from>
    <xdr:ext cx="405111" cy="259045"/>
    <xdr:sp macro="" textlink="">
      <xdr:nvSpPr>
        <xdr:cNvPr id="665" name="n_2mainValue【学校施設】&#10;有形固定資産減価償却率">
          <a:extLst>
            <a:ext uri="{FF2B5EF4-FFF2-40B4-BE49-F238E27FC236}">
              <a16:creationId xmlns:a16="http://schemas.microsoft.com/office/drawing/2014/main" id="{43D0285A-D40F-44FD-9FB4-B0D6ED5F0A3E}"/>
            </a:ext>
          </a:extLst>
        </xdr:cNvPr>
        <xdr:cNvSpPr txBox="1"/>
      </xdr:nvSpPr>
      <xdr:spPr>
        <a:xfrm>
          <a:off x="12960994" y="937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92092</xdr:rowOff>
    </xdr:from>
    <xdr:ext cx="405111" cy="259045"/>
    <xdr:sp macro="" textlink="">
      <xdr:nvSpPr>
        <xdr:cNvPr id="666" name="n_3mainValue【学校施設】&#10;有形固定資産減価償却率">
          <a:extLst>
            <a:ext uri="{FF2B5EF4-FFF2-40B4-BE49-F238E27FC236}">
              <a16:creationId xmlns:a16="http://schemas.microsoft.com/office/drawing/2014/main" id="{B166269E-18BA-4143-8CE8-E4F963B867B0}"/>
            </a:ext>
          </a:extLst>
        </xdr:cNvPr>
        <xdr:cNvSpPr txBox="1"/>
      </xdr:nvSpPr>
      <xdr:spPr>
        <a:xfrm>
          <a:off x="12167244" y="9337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63517</xdr:rowOff>
    </xdr:from>
    <xdr:ext cx="405111" cy="259045"/>
    <xdr:sp macro="" textlink="">
      <xdr:nvSpPr>
        <xdr:cNvPr id="667" name="n_4mainValue【学校施設】&#10;有形固定資産減価償却率">
          <a:extLst>
            <a:ext uri="{FF2B5EF4-FFF2-40B4-BE49-F238E27FC236}">
              <a16:creationId xmlns:a16="http://schemas.microsoft.com/office/drawing/2014/main" id="{5A358D54-C237-44FC-8E12-8AC79179E0A2}"/>
            </a:ext>
          </a:extLst>
        </xdr:cNvPr>
        <xdr:cNvSpPr txBox="1"/>
      </xdr:nvSpPr>
      <xdr:spPr>
        <a:xfrm>
          <a:off x="11354444" y="9309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D2720D0D-7889-4DC3-8C4E-11E0020988D0}"/>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820DAF4D-E4F8-449B-AAA0-650E12407EE2}"/>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67F6FCC4-AFD8-41C1-A930-DEBEB6991252}"/>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BEDDDB2F-16DD-4D92-BA03-E5C2A0FF4F66}"/>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41A5F20A-445D-438D-8AD1-4132065B8DA0}"/>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34AA0C1A-F1BB-4EDD-B570-93BEB359ABE8}"/>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CD14A23E-BE49-44BC-B152-3E618888FA42}"/>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6227DB4C-8F48-4C4D-AED3-B3577A3A6453}"/>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a:extLst>
            <a:ext uri="{FF2B5EF4-FFF2-40B4-BE49-F238E27FC236}">
              <a16:creationId xmlns:a16="http://schemas.microsoft.com/office/drawing/2014/main" id="{9F763890-5364-4C24-8A67-6E33CAE2BBCC}"/>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7C69BB1F-0757-48A4-B4BE-07EB523F1754}"/>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8" name="直線コネクタ 677">
          <a:extLst>
            <a:ext uri="{FF2B5EF4-FFF2-40B4-BE49-F238E27FC236}">
              <a16:creationId xmlns:a16="http://schemas.microsoft.com/office/drawing/2014/main" id="{80970403-713C-4363-A5DC-D71082DC0D7C}"/>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9" name="テキスト ボックス 678">
          <a:extLst>
            <a:ext uri="{FF2B5EF4-FFF2-40B4-BE49-F238E27FC236}">
              <a16:creationId xmlns:a16="http://schemas.microsoft.com/office/drawing/2014/main" id="{2C89EB21-CF6A-406D-B551-41EA2BE174E7}"/>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0" name="直線コネクタ 679">
          <a:extLst>
            <a:ext uri="{FF2B5EF4-FFF2-40B4-BE49-F238E27FC236}">
              <a16:creationId xmlns:a16="http://schemas.microsoft.com/office/drawing/2014/main" id="{70B06B61-2624-48EB-8D9D-3008AB3C5809}"/>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1" name="テキスト ボックス 680">
          <a:extLst>
            <a:ext uri="{FF2B5EF4-FFF2-40B4-BE49-F238E27FC236}">
              <a16:creationId xmlns:a16="http://schemas.microsoft.com/office/drawing/2014/main" id="{155B174A-1A88-4D47-843B-2C382AB6846E}"/>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2" name="直線コネクタ 681">
          <a:extLst>
            <a:ext uri="{FF2B5EF4-FFF2-40B4-BE49-F238E27FC236}">
              <a16:creationId xmlns:a16="http://schemas.microsoft.com/office/drawing/2014/main" id="{EE709685-78B1-4939-B051-02708E1844A1}"/>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3" name="テキスト ボックス 682">
          <a:extLst>
            <a:ext uri="{FF2B5EF4-FFF2-40B4-BE49-F238E27FC236}">
              <a16:creationId xmlns:a16="http://schemas.microsoft.com/office/drawing/2014/main" id="{DAEF23A9-813D-48A8-9ADE-4EB906EEFCA3}"/>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4" name="直線コネクタ 683">
          <a:extLst>
            <a:ext uri="{FF2B5EF4-FFF2-40B4-BE49-F238E27FC236}">
              <a16:creationId xmlns:a16="http://schemas.microsoft.com/office/drawing/2014/main" id="{E32632B1-7418-44ED-ABBB-81FA028CBAA8}"/>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5" name="テキスト ボックス 684">
          <a:extLst>
            <a:ext uri="{FF2B5EF4-FFF2-40B4-BE49-F238E27FC236}">
              <a16:creationId xmlns:a16="http://schemas.microsoft.com/office/drawing/2014/main" id="{39C4C924-52DA-4132-978A-98D1BDBE8454}"/>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1AF5656E-5ADF-4A06-80C2-BD579EA0AA05}"/>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612CF867-C1AA-4125-952E-9AD73D76B8CB}"/>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学校施設】&#10;一人当たり面積グラフ枠">
          <a:extLst>
            <a:ext uri="{FF2B5EF4-FFF2-40B4-BE49-F238E27FC236}">
              <a16:creationId xmlns:a16="http://schemas.microsoft.com/office/drawing/2014/main" id="{6F6BCA81-1538-4294-A6EE-FEDA269A830D}"/>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9" name="直線コネクタ 688">
          <a:extLst>
            <a:ext uri="{FF2B5EF4-FFF2-40B4-BE49-F238E27FC236}">
              <a16:creationId xmlns:a16="http://schemas.microsoft.com/office/drawing/2014/main" id="{97688913-6366-43A2-902C-DF04747FDD46}"/>
            </a:ext>
          </a:extLst>
        </xdr:cNvPr>
        <xdr:cNvCxnSpPr/>
      </xdr:nvCxnSpPr>
      <xdr:spPr>
        <a:xfrm flipV="1">
          <a:off x="19951064" y="9144508"/>
          <a:ext cx="0" cy="1179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90" name="【学校施設】&#10;一人当たり面積最小値テキスト">
          <a:extLst>
            <a:ext uri="{FF2B5EF4-FFF2-40B4-BE49-F238E27FC236}">
              <a16:creationId xmlns:a16="http://schemas.microsoft.com/office/drawing/2014/main" id="{6EA2E6E6-8925-46FD-A54C-A3E22B41CEB5}"/>
            </a:ext>
          </a:extLst>
        </xdr:cNvPr>
        <xdr:cNvSpPr txBox="1"/>
      </xdr:nvSpPr>
      <xdr:spPr>
        <a:xfrm>
          <a:off x="19989800" y="103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91" name="直線コネクタ 690">
          <a:extLst>
            <a:ext uri="{FF2B5EF4-FFF2-40B4-BE49-F238E27FC236}">
              <a16:creationId xmlns:a16="http://schemas.microsoft.com/office/drawing/2014/main" id="{1DCE9B36-1E0A-4240-B100-ED4E0448FFEC}"/>
            </a:ext>
          </a:extLst>
        </xdr:cNvPr>
        <xdr:cNvCxnSpPr/>
      </xdr:nvCxnSpPr>
      <xdr:spPr>
        <a:xfrm>
          <a:off x="19881850" y="103237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92" name="【学校施設】&#10;一人当たり面積最大値テキスト">
          <a:extLst>
            <a:ext uri="{FF2B5EF4-FFF2-40B4-BE49-F238E27FC236}">
              <a16:creationId xmlns:a16="http://schemas.microsoft.com/office/drawing/2014/main" id="{EE63CE2F-E69F-4A39-B044-EFDCCEBE8D30}"/>
            </a:ext>
          </a:extLst>
        </xdr:cNvPr>
        <xdr:cNvSpPr txBox="1"/>
      </xdr:nvSpPr>
      <xdr:spPr>
        <a:xfrm>
          <a:off x="19989800" y="892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93" name="直線コネクタ 692">
          <a:extLst>
            <a:ext uri="{FF2B5EF4-FFF2-40B4-BE49-F238E27FC236}">
              <a16:creationId xmlns:a16="http://schemas.microsoft.com/office/drawing/2014/main" id="{37012AE9-E3CF-46F2-BE62-233528138F47}"/>
            </a:ext>
          </a:extLst>
        </xdr:cNvPr>
        <xdr:cNvCxnSpPr/>
      </xdr:nvCxnSpPr>
      <xdr:spPr>
        <a:xfrm>
          <a:off x="19881850" y="9144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38599</xdr:rowOff>
    </xdr:from>
    <xdr:ext cx="469744" cy="259045"/>
    <xdr:sp macro="" textlink="">
      <xdr:nvSpPr>
        <xdr:cNvPr id="694" name="【学校施設】&#10;一人当たり面積平均値テキスト">
          <a:extLst>
            <a:ext uri="{FF2B5EF4-FFF2-40B4-BE49-F238E27FC236}">
              <a16:creationId xmlns:a16="http://schemas.microsoft.com/office/drawing/2014/main" id="{77F55B0B-BAF3-4822-8BCA-A6A9A5618D98}"/>
            </a:ext>
          </a:extLst>
        </xdr:cNvPr>
        <xdr:cNvSpPr txBox="1"/>
      </xdr:nvSpPr>
      <xdr:spPr>
        <a:xfrm>
          <a:off x="19989800" y="9944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95" name="フローチャート: 判断 694">
          <a:extLst>
            <a:ext uri="{FF2B5EF4-FFF2-40B4-BE49-F238E27FC236}">
              <a16:creationId xmlns:a16="http://schemas.microsoft.com/office/drawing/2014/main" id="{85B78973-64A0-4F97-957C-96EE2F52C3D6}"/>
            </a:ext>
          </a:extLst>
        </xdr:cNvPr>
        <xdr:cNvSpPr/>
      </xdr:nvSpPr>
      <xdr:spPr>
        <a:xfrm>
          <a:off x="19900900" y="1008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96" name="フローチャート: 判断 695">
          <a:extLst>
            <a:ext uri="{FF2B5EF4-FFF2-40B4-BE49-F238E27FC236}">
              <a16:creationId xmlns:a16="http://schemas.microsoft.com/office/drawing/2014/main" id="{E885412D-00CD-4986-9599-1DE2A8046C2D}"/>
            </a:ext>
          </a:extLst>
        </xdr:cNvPr>
        <xdr:cNvSpPr/>
      </xdr:nvSpPr>
      <xdr:spPr>
        <a:xfrm>
          <a:off x="19157950" y="10088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97" name="フローチャート: 判断 696">
          <a:extLst>
            <a:ext uri="{FF2B5EF4-FFF2-40B4-BE49-F238E27FC236}">
              <a16:creationId xmlns:a16="http://schemas.microsoft.com/office/drawing/2014/main" id="{594B29E3-A909-4C4D-AF7D-945C755E8AC9}"/>
            </a:ext>
          </a:extLst>
        </xdr:cNvPr>
        <xdr:cNvSpPr/>
      </xdr:nvSpPr>
      <xdr:spPr>
        <a:xfrm>
          <a:off x="18345150" y="101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15266</xdr:rowOff>
    </xdr:from>
    <xdr:to>
      <xdr:col>102</xdr:col>
      <xdr:colOff>165100</xdr:colOff>
      <xdr:row>61</xdr:row>
      <xdr:rowOff>116866</xdr:rowOff>
    </xdr:to>
    <xdr:sp macro="" textlink="">
      <xdr:nvSpPr>
        <xdr:cNvPr id="698" name="フローチャート: 判断 697">
          <a:extLst>
            <a:ext uri="{FF2B5EF4-FFF2-40B4-BE49-F238E27FC236}">
              <a16:creationId xmlns:a16="http://schemas.microsoft.com/office/drawing/2014/main" id="{368BF55F-395A-4FDA-B13A-EA91B1C138CC}"/>
            </a:ext>
          </a:extLst>
        </xdr:cNvPr>
        <xdr:cNvSpPr/>
      </xdr:nvSpPr>
      <xdr:spPr>
        <a:xfrm>
          <a:off x="17551400" y="100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84531</xdr:rowOff>
    </xdr:from>
    <xdr:to>
      <xdr:col>98</xdr:col>
      <xdr:colOff>38100</xdr:colOff>
      <xdr:row>62</xdr:row>
      <xdr:rowOff>14681</xdr:rowOff>
    </xdr:to>
    <xdr:sp macro="" textlink="">
      <xdr:nvSpPr>
        <xdr:cNvPr id="699" name="フローチャート: 判断 698">
          <a:extLst>
            <a:ext uri="{FF2B5EF4-FFF2-40B4-BE49-F238E27FC236}">
              <a16:creationId xmlns:a16="http://schemas.microsoft.com/office/drawing/2014/main" id="{1193CC5F-DA5D-4DAF-837E-5131F75B1FB8}"/>
            </a:ext>
          </a:extLst>
        </xdr:cNvPr>
        <xdr:cNvSpPr/>
      </xdr:nvSpPr>
      <xdr:spPr>
        <a:xfrm>
          <a:off x="16757650" y="101556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ACFA41D-28B9-410C-8972-7C03F4548EE1}"/>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1A19798-31C0-41CE-8364-3A8994B8F8C7}"/>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169C27D-FD4A-4A77-9B6B-79BC6D8DB99B}"/>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E3FDED7-4876-4E0D-9A0D-1C08397EE923}"/>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A37DA44-B393-467A-A354-8A0DD41CD56A}"/>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78130</xdr:rowOff>
    </xdr:from>
    <xdr:to>
      <xdr:col>116</xdr:col>
      <xdr:colOff>114300</xdr:colOff>
      <xdr:row>62</xdr:row>
      <xdr:rowOff>8280</xdr:rowOff>
    </xdr:to>
    <xdr:sp macro="" textlink="">
      <xdr:nvSpPr>
        <xdr:cNvPr id="705" name="楕円 704">
          <a:extLst>
            <a:ext uri="{FF2B5EF4-FFF2-40B4-BE49-F238E27FC236}">
              <a16:creationId xmlns:a16="http://schemas.microsoft.com/office/drawing/2014/main" id="{F21B9A95-D09F-4BAF-AD55-23D22BB1FEF0}"/>
            </a:ext>
          </a:extLst>
        </xdr:cNvPr>
        <xdr:cNvSpPr/>
      </xdr:nvSpPr>
      <xdr:spPr>
        <a:xfrm>
          <a:off x="19900900" y="101492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56557</xdr:rowOff>
    </xdr:from>
    <xdr:ext cx="469744" cy="259045"/>
    <xdr:sp macro="" textlink="">
      <xdr:nvSpPr>
        <xdr:cNvPr id="706" name="【学校施設】&#10;一人当たり面積該当値テキスト">
          <a:extLst>
            <a:ext uri="{FF2B5EF4-FFF2-40B4-BE49-F238E27FC236}">
              <a16:creationId xmlns:a16="http://schemas.microsoft.com/office/drawing/2014/main" id="{C7CBA635-2A9D-41FF-A635-6D4A0C830388}"/>
            </a:ext>
          </a:extLst>
        </xdr:cNvPr>
        <xdr:cNvSpPr txBox="1"/>
      </xdr:nvSpPr>
      <xdr:spPr>
        <a:xfrm>
          <a:off x="19989800" y="101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113106</xdr:rowOff>
    </xdr:from>
    <xdr:to>
      <xdr:col>112</xdr:col>
      <xdr:colOff>38100</xdr:colOff>
      <xdr:row>62</xdr:row>
      <xdr:rowOff>43256</xdr:rowOff>
    </xdr:to>
    <xdr:sp macro="" textlink="">
      <xdr:nvSpPr>
        <xdr:cNvPr id="707" name="楕円 706">
          <a:extLst>
            <a:ext uri="{FF2B5EF4-FFF2-40B4-BE49-F238E27FC236}">
              <a16:creationId xmlns:a16="http://schemas.microsoft.com/office/drawing/2014/main" id="{57D6D2B8-57E9-445D-B95F-0E0E05506787}"/>
            </a:ext>
          </a:extLst>
        </xdr:cNvPr>
        <xdr:cNvSpPr/>
      </xdr:nvSpPr>
      <xdr:spPr>
        <a:xfrm>
          <a:off x="19157950" y="1018420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128930</xdr:rowOff>
    </xdr:from>
    <xdr:to>
      <xdr:col>116</xdr:col>
      <xdr:colOff>63500</xdr:colOff>
      <xdr:row>61</xdr:row>
      <xdr:rowOff>163906</xdr:rowOff>
    </xdr:to>
    <xdr:cxnSp macro="">
      <xdr:nvCxnSpPr>
        <xdr:cNvPr id="708" name="直線コネクタ 707">
          <a:extLst>
            <a:ext uri="{FF2B5EF4-FFF2-40B4-BE49-F238E27FC236}">
              <a16:creationId xmlns:a16="http://schemas.microsoft.com/office/drawing/2014/main" id="{B5C3A57E-4CFE-469F-83D5-ABAF19CB280E}"/>
            </a:ext>
          </a:extLst>
        </xdr:cNvPr>
        <xdr:cNvCxnSpPr/>
      </xdr:nvCxnSpPr>
      <xdr:spPr>
        <a:xfrm flipV="1">
          <a:off x="19202400" y="10200030"/>
          <a:ext cx="7493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118593</xdr:rowOff>
    </xdr:from>
    <xdr:to>
      <xdr:col>107</xdr:col>
      <xdr:colOff>101600</xdr:colOff>
      <xdr:row>62</xdr:row>
      <xdr:rowOff>48743</xdr:rowOff>
    </xdr:to>
    <xdr:sp macro="" textlink="">
      <xdr:nvSpPr>
        <xdr:cNvPr id="709" name="楕円 708">
          <a:extLst>
            <a:ext uri="{FF2B5EF4-FFF2-40B4-BE49-F238E27FC236}">
              <a16:creationId xmlns:a16="http://schemas.microsoft.com/office/drawing/2014/main" id="{BE92ED05-8189-49E3-8C75-A8B340C1BC0D}"/>
            </a:ext>
          </a:extLst>
        </xdr:cNvPr>
        <xdr:cNvSpPr/>
      </xdr:nvSpPr>
      <xdr:spPr>
        <a:xfrm>
          <a:off x="18345150" y="101896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163906</xdr:rowOff>
    </xdr:from>
    <xdr:to>
      <xdr:col>111</xdr:col>
      <xdr:colOff>177800</xdr:colOff>
      <xdr:row>61</xdr:row>
      <xdr:rowOff>169393</xdr:rowOff>
    </xdr:to>
    <xdr:cxnSp macro="">
      <xdr:nvCxnSpPr>
        <xdr:cNvPr id="710" name="直線コネクタ 709">
          <a:extLst>
            <a:ext uri="{FF2B5EF4-FFF2-40B4-BE49-F238E27FC236}">
              <a16:creationId xmlns:a16="http://schemas.microsoft.com/office/drawing/2014/main" id="{DCCE3D9C-F0B9-4EEC-B7FD-5960CB5B723A}"/>
            </a:ext>
          </a:extLst>
        </xdr:cNvPr>
        <xdr:cNvCxnSpPr/>
      </xdr:nvCxnSpPr>
      <xdr:spPr>
        <a:xfrm flipV="1">
          <a:off x="18395950" y="1023500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124079</xdr:rowOff>
    </xdr:from>
    <xdr:to>
      <xdr:col>102</xdr:col>
      <xdr:colOff>165100</xdr:colOff>
      <xdr:row>62</xdr:row>
      <xdr:rowOff>54229</xdr:rowOff>
    </xdr:to>
    <xdr:sp macro="" textlink="">
      <xdr:nvSpPr>
        <xdr:cNvPr id="711" name="楕円 710">
          <a:extLst>
            <a:ext uri="{FF2B5EF4-FFF2-40B4-BE49-F238E27FC236}">
              <a16:creationId xmlns:a16="http://schemas.microsoft.com/office/drawing/2014/main" id="{497BBD24-C60D-4BCE-9B59-5E443B08A601}"/>
            </a:ext>
          </a:extLst>
        </xdr:cNvPr>
        <xdr:cNvSpPr/>
      </xdr:nvSpPr>
      <xdr:spPr>
        <a:xfrm>
          <a:off x="17551400" y="10195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169393</xdr:rowOff>
    </xdr:from>
    <xdr:to>
      <xdr:col>107</xdr:col>
      <xdr:colOff>50800</xdr:colOff>
      <xdr:row>62</xdr:row>
      <xdr:rowOff>3429</xdr:rowOff>
    </xdr:to>
    <xdr:cxnSp macro="">
      <xdr:nvCxnSpPr>
        <xdr:cNvPr id="712" name="直線コネクタ 711">
          <a:extLst>
            <a:ext uri="{FF2B5EF4-FFF2-40B4-BE49-F238E27FC236}">
              <a16:creationId xmlns:a16="http://schemas.microsoft.com/office/drawing/2014/main" id="{56B0C1AF-57F5-4082-B304-C197C4CE2353}"/>
            </a:ext>
          </a:extLst>
        </xdr:cNvPr>
        <xdr:cNvCxnSpPr/>
      </xdr:nvCxnSpPr>
      <xdr:spPr>
        <a:xfrm flipV="1">
          <a:off x="17602200" y="10234143"/>
          <a:ext cx="79375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129794</xdr:rowOff>
    </xdr:from>
    <xdr:to>
      <xdr:col>98</xdr:col>
      <xdr:colOff>38100</xdr:colOff>
      <xdr:row>62</xdr:row>
      <xdr:rowOff>59944</xdr:rowOff>
    </xdr:to>
    <xdr:sp macro="" textlink="">
      <xdr:nvSpPr>
        <xdr:cNvPr id="713" name="楕円 712">
          <a:extLst>
            <a:ext uri="{FF2B5EF4-FFF2-40B4-BE49-F238E27FC236}">
              <a16:creationId xmlns:a16="http://schemas.microsoft.com/office/drawing/2014/main" id="{A2A48E1D-55EE-4702-8444-EFA95233BA28}"/>
            </a:ext>
          </a:extLst>
        </xdr:cNvPr>
        <xdr:cNvSpPr/>
      </xdr:nvSpPr>
      <xdr:spPr>
        <a:xfrm>
          <a:off x="16757650" y="1020089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3429</xdr:rowOff>
    </xdr:from>
    <xdr:to>
      <xdr:col>102</xdr:col>
      <xdr:colOff>114300</xdr:colOff>
      <xdr:row>62</xdr:row>
      <xdr:rowOff>9144</xdr:rowOff>
    </xdr:to>
    <xdr:cxnSp macro="">
      <xdr:nvCxnSpPr>
        <xdr:cNvPr id="714" name="直線コネクタ 713">
          <a:extLst>
            <a:ext uri="{FF2B5EF4-FFF2-40B4-BE49-F238E27FC236}">
              <a16:creationId xmlns:a16="http://schemas.microsoft.com/office/drawing/2014/main" id="{7D812D26-C20F-431F-9C48-3EB1230D4904}"/>
            </a:ext>
          </a:extLst>
        </xdr:cNvPr>
        <xdr:cNvCxnSpPr/>
      </xdr:nvCxnSpPr>
      <xdr:spPr>
        <a:xfrm flipV="1">
          <a:off x="16802100" y="10239629"/>
          <a:ext cx="8001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715" name="n_1aveValue【学校施設】&#10;一人当たり面積">
          <a:extLst>
            <a:ext uri="{FF2B5EF4-FFF2-40B4-BE49-F238E27FC236}">
              <a16:creationId xmlns:a16="http://schemas.microsoft.com/office/drawing/2014/main" id="{7F8B53F9-E2D6-4764-BE79-0DC34B9328A1}"/>
            </a:ext>
          </a:extLst>
        </xdr:cNvPr>
        <xdr:cNvSpPr txBox="1"/>
      </xdr:nvSpPr>
      <xdr:spPr>
        <a:xfrm>
          <a:off x="18980227" y="987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147108</xdr:rowOff>
    </xdr:from>
    <xdr:ext cx="469744" cy="259045"/>
    <xdr:sp macro="" textlink="">
      <xdr:nvSpPr>
        <xdr:cNvPr id="716" name="n_2aveValue【学校施設】&#10;一人当たり面積">
          <a:extLst>
            <a:ext uri="{FF2B5EF4-FFF2-40B4-BE49-F238E27FC236}">
              <a16:creationId xmlns:a16="http://schemas.microsoft.com/office/drawing/2014/main" id="{FBF0E973-5781-4E6F-B8DE-2156503DBCC5}"/>
            </a:ext>
          </a:extLst>
        </xdr:cNvPr>
        <xdr:cNvSpPr txBox="1"/>
      </xdr:nvSpPr>
      <xdr:spPr>
        <a:xfrm>
          <a:off x="18180127" y="988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133393</xdr:rowOff>
    </xdr:from>
    <xdr:ext cx="469744" cy="259045"/>
    <xdr:sp macro="" textlink="">
      <xdr:nvSpPr>
        <xdr:cNvPr id="717" name="n_3aveValue【学校施設】&#10;一人当たり面積">
          <a:extLst>
            <a:ext uri="{FF2B5EF4-FFF2-40B4-BE49-F238E27FC236}">
              <a16:creationId xmlns:a16="http://schemas.microsoft.com/office/drawing/2014/main" id="{DCF78934-DC35-423A-B9BB-8552E52D533F}"/>
            </a:ext>
          </a:extLst>
        </xdr:cNvPr>
        <xdr:cNvSpPr txBox="1"/>
      </xdr:nvSpPr>
      <xdr:spPr>
        <a:xfrm>
          <a:off x="17386377" y="9874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31208</xdr:rowOff>
    </xdr:from>
    <xdr:ext cx="469744" cy="259045"/>
    <xdr:sp macro="" textlink="">
      <xdr:nvSpPr>
        <xdr:cNvPr id="718" name="n_4aveValue【学校施設】&#10;一人当たり面積">
          <a:extLst>
            <a:ext uri="{FF2B5EF4-FFF2-40B4-BE49-F238E27FC236}">
              <a16:creationId xmlns:a16="http://schemas.microsoft.com/office/drawing/2014/main" id="{1163D42C-977B-42B2-B067-897B26367D6A}"/>
            </a:ext>
          </a:extLst>
        </xdr:cNvPr>
        <xdr:cNvSpPr txBox="1"/>
      </xdr:nvSpPr>
      <xdr:spPr>
        <a:xfrm>
          <a:off x="16592627" y="99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34383</xdr:rowOff>
    </xdr:from>
    <xdr:ext cx="469744" cy="259045"/>
    <xdr:sp macro="" textlink="">
      <xdr:nvSpPr>
        <xdr:cNvPr id="719" name="n_1mainValue【学校施設】&#10;一人当たり面積">
          <a:extLst>
            <a:ext uri="{FF2B5EF4-FFF2-40B4-BE49-F238E27FC236}">
              <a16:creationId xmlns:a16="http://schemas.microsoft.com/office/drawing/2014/main" id="{B7474932-66E6-43DE-B289-6A66FB6A4163}"/>
            </a:ext>
          </a:extLst>
        </xdr:cNvPr>
        <xdr:cNvSpPr txBox="1"/>
      </xdr:nvSpPr>
      <xdr:spPr>
        <a:xfrm>
          <a:off x="18980227" y="1027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39870</xdr:rowOff>
    </xdr:from>
    <xdr:ext cx="469744" cy="259045"/>
    <xdr:sp macro="" textlink="">
      <xdr:nvSpPr>
        <xdr:cNvPr id="720" name="n_2mainValue【学校施設】&#10;一人当たり面積">
          <a:extLst>
            <a:ext uri="{FF2B5EF4-FFF2-40B4-BE49-F238E27FC236}">
              <a16:creationId xmlns:a16="http://schemas.microsoft.com/office/drawing/2014/main" id="{91C8DD29-1719-42F2-8F84-E3FCB7133D96}"/>
            </a:ext>
          </a:extLst>
        </xdr:cNvPr>
        <xdr:cNvSpPr txBox="1"/>
      </xdr:nvSpPr>
      <xdr:spPr>
        <a:xfrm>
          <a:off x="18180127" y="102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45356</xdr:rowOff>
    </xdr:from>
    <xdr:ext cx="469744" cy="259045"/>
    <xdr:sp macro="" textlink="">
      <xdr:nvSpPr>
        <xdr:cNvPr id="721" name="n_3mainValue【学校施設】&#10;一人当たり面積">
          <a:extLst>
            <a:ext uri="{FF2B5EF4-FFF2-40B4-BE49-F238E27FC236}">
              <a16:creationId xmlns:a16="http://schemas.microsoft.com/office/drawing/2014/main" id="{5FF220CC-F8AF-4889-911A-0E7E86D241F1}"/>
            </a:ext>
          </a:extLst>
        </xdr:cNvPr>
        <xdr:cNvSpPr txBox="1"/>
      </xdr:nvSpPr>
      <xdr:spPr>
        <a:xfrm>
          <a:off x="17386377" y="1028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51071</xdr:rowOff>
    </xdr:from>
    <xdr:ext cx="469744" cy="259045"/>
    <xdr:sp macro="" textlink="">
      <xdr:nvSpPr>
        <xdr:cNvPr id="722" name="n_4mainValue【学校施設】&#10;一人当たり面積">
          <a:extLst>
            <a:ext uri="{FF2B5EF4-FFF2-40B4-BE49-F238E27FC236}">
              <a16:creationId xmlns:a16="http://schemas.microsoft.com/office/drawing/2014/main" id="{C771E66E-2ECF-4B27-8B5F-CE89AF06E655}"/>
            </a:ext>
          </a:extLst>
        </xdr:cNvPr>
        <xdr:cNvSpPr txBox="1"/>
      </xdr:nvSpPr>
      <xdr:spPr>
        <a:xfrm>
          <a:off x="16592627" y="10287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B8CDEF66-5DAB-47CB-B006-3754AFAC09F5}"/>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D170F5A3-C5AE-4901-9825-3F125225A24A}"/>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E83B6498-76A0-4D12-ADA9-76C84914251B}"/>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BBC42169-286A-4976-8CB0-04FD47AE1229}"/>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1479908-83F3-4233-8C0A-80F15348649C}"/>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7D2CC985-4A89-45DF-89FB-55095A41F954}"/>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83D7350F-D6D2-4906-835D-27F71CC762C1}"/>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F5CFDF5A-F691-42BD-973D-1ACA587458EB}"/>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BBDB5FEB-3729-403B-A9BB-E046C0538797}"/>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6838D537-BBCA-4695-AE9A-36AD420BD8DD}"/>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3F43D7DF-D222-4653-8B2C-0C1B2BF63803}"/>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EC474034-5B1E-4FE8-B7C3-59FEB17A7E54}"/>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6BACC96C-1D5C-4F19-B0FD-C701D4560DB7}"/>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E04CAB78-1C97-4CF6-856D-1A6A34360E24}"/>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2F0FC92D-E50B-48B3-A5DC-9918F4DC51F7}"/>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6D3E5436-4FF3-4171-877F-0D1BD2A06163}"/>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4EA7EBED-4A2B-4D9F-A84D-39399DA2BC48}"/>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FF4FA9B-7D77-4FA2-9D21-7A6D3063A103}"/>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E1536F96-8418-4D64-81DC-A3AB325A4F8B}"/>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2F917D01-4715-4749-9D57-2247470C1366}"/>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a:extLst>
            <a:ext uri="{FF2B5EF4-FFF2-40B4-BE49-F238E27FC236}">
              <a16:creationId xmlns:a16="http://schemas.microsoft.com/office/drawing/2014/main" id="{E3B3003F-06C4-428F-AFEB-03CB061BECE4}"/>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AF4A4C57-2CBD-4DE7-967D-236E0C187A85}"/>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5" name="テキスト ボックス 744">
          <a:extLst>
            <a:ext uri="{FF2B5EF4-FFF2-40B4-BE49-F238E27FC236}">
              <a16:creationId xmlns:a16="http://schemas.microsoft.com/office/drawing/2014/main" id="{E2B5438C-7468-4613-9C94-6DE15ADC3417}"/>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14554267-04A7-4402-9BD8-E121E153F4BC}"/>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47" name="直線コネクタ 746">
          <a:extLst>
            <a:ext uri="{FF2B5EF4-FFF2-40B4-BE49-F238E27FC236}">
              <a16:creationId xmlns:a16="http://schemas.microsoft.com/office/drawing/2014/main" id="{6E8DBACD-1169-424D-B443-2F4DEEBC6ABA}"/>
            </a:ext>
          </a:extLst>
        </xdr:cNvPr>
        <xdr:cNvCxnSpPr/>
      </xdr:nvCxnSpPr>
      <xdr:spPr>
        <a:xfrm flipV="1">
          <a:off x="14699614" y="127527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8" name="【児童館】&#10;有形固定資産減価償却率最小値テキスト">
          <a:extLst>
            <a:ext uri="{FF2B5EF4-FFF2-40B4-BE49-F238E27FC236}">
              <a16:creationId xmlns:a16="http://schemas.microsoft.com/office/drawing/2014/main" id="{8D08A444-AC81-4F36-89F1-FB752776E20C}"/>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9" name="直線コネクタ 748">
          <a:extLst>
            <a:ext uri="{FF2B5EF4-FFF2-40B4-BE49-F238E27FC236}">
              <a16:creationId xmlns:a16="http://schemas.microsoft.com/office/drawing/2014/main" id="{0C71FA75-D2B7-46E2-BA04-A76330246C28}"/>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0" name="【児童館】&#10;有形固定資産減価償却率最大値テキスト">
          <a:extLst>
            <a:ext uri="{FF2B5EF4-FFF2-40B4-BE49-F238E27FC236}">
              <a16:creationId xmlns:a16="http://schemas.microsoft.com/office/drawing/2014/main" id="{394AC0D2-288A-4F88-A43A-559578EAA8F7}"/>
            </a:ext>
          </a:extLst>
        </xdr:cNvPr>
        <xdr:cNvSpPr txBox="1"/>
      </xdr:nvSpPr>
      <xdr:spPr>
        <a:xfrm>
          <a:off x="14738350" y="1254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1" name="直線コネクタ 750">
          <a:extLst>
            <a:ext uri="{FF2B5EF4-FFF2-40B4-BE49-F238E27FC236}">
              <a16:creationId xmlns:a16="http://schemas.microsoft.com/office/drawing/2014/main" id="{AF852042-C27C-4570-9578-836D42CE5249}"/>
            </a:ext>
          </a:extLst>
        </xdr:cNvPr>
        <xdr:cNvCxnSpPr/>
      </xdr:nvCxnSpPr>
      <xdr:spPr>
        <a:xfrm>
          <a:off x="14611350" y="12752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85741</xdr:rowOff>
    </xdr:from>
    <xdr:ext cx="405111" cy="259045"/>
    <xdr:sp macro="" textlink="">
      <xdr:nvSpPr>
        <xdr:cNvPr id="752" name="【児童館】&#10;有形固定資産減価償却率平均値テキスト">
          <a:extLst>
            <a:ext uri="{FF2B5EF4-FFF2-40B4-BE49-F238E27FC236}">
              <a16:creationId xmlns:a16="http://schemas.microsoft.com/office/drawing/2014/main" id="{C671DDCF-7183-4BEF-90AC-7D16B72D6923}"/>
            </a:ext>
          </a:extLst>
        </xdr:cNvPr>
        <xdr:cNvSpPr txBox="1"/>
      </xdr:nvSpPr>
      <xdr:spPr>
        <a:xfrm>
          <a:off x="14738350" y="13458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53" name="フローチャート: 判断 752">
          <a:extLst>
            <a:ext uri="{FF2B5EF4-FFF2-40B4-BE49-F238E27FC236}">
              <a16:creationId xmlns:a16="http://schemas.microsoft.com/office/drawing/2014/main" id="{D80E1E39-23F9-4E3B-A8A1-15B0F2E457B3}"/>
            </a:ext>
          </a:extLst>
        </xdr:cNvPr>
        <xdr:cNvSpPr/>
      </xdr:nvSpPr>
      <xdr:spPr>
        <a:xfrm>
          <a:off x="14649450" y="13480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54" name="フローチャート: 判断 753">
          <a:extLst>
            <a:ext uri="{FF2B5EF4-FFF2-40B4-BE49-F238E27FC236}">
              <a16:creationId xmlns:a16="http://schemas.microsoft.com/office/drawing/2014/main" id="{F99396FA-8AB7-4D3E-BBB7-D0BF622A1C1A}"/>
            </a:ext>
          </a:extLst>
        </xdr:cNvPr>
        <xdr:cNvSpPr/>
      </xdr:nvSpPr>
      <xdr:spPr>
        <a:xfrm>
          <a:off x="1388745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5" name="フローチャート: 判断 754">
          <a:extLst>
            <a:ext uri="{FF2B5EF4-FFF2-40B4-BE49-F238E27FC236}">
              <a16:creationId xmlns:a16="http://schemas.microsoft.com/office/drawing/2014/main" id="{5301F70A-DAE1-4BDE-9DC3-D01465A04333}"/>
            </a:ext>
          </a:extLst>
        </xdr:cNvPr>
        <xdr:cNvSpPr/>
      </xdr:nvSpPr>
      <xdr:spPr>
        <a:xfrm>
          <a:off x="13093700" y="13495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133986</xdr:rowOff>
    </xdr:from>
    <xdr:to>
      <xdr:col>72</xdr:col>
      <xdr:colOff>38100</xdr:colOff>
      <xdr:row>81</xdr:row>
      <xdr:rowOff>64136</xdr:rowOff>
    </xdr:to>
    <xdr:sp macro="" textlink="">
      <xdr:nvSpPr>
        <xdr:cNvPr id="756" name="フローチャート: 判断 755">
          <a:extLst>
            <a:ext uri="{FF2B5EF4-FFF2-40B4-BE49-F238E27FC236}">
              <a16:creationId xmlns:a16="http://schemas.microsoft.com/office/drawing/2014/main" id="{57248420-0358-459C-86AD-B8C62DFAF7A4}"/>
            </a:ext>
          </a:extLst>
        </xdr:cNvPr>
        <xdr:cNvSpPr/>
      </xdr:nvSpPr>
      <xdr:spPr>
        <a:xfrm>
          <a:off x="12299950" y="133419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7" name="フローチャート: 判断 756">
          <a:extLst>
            <a:ext uri="{FF2B5EF4-FFF2-40B4-BE49-F238E27FC236}">
              <a16:creationId xmlns:a16="http://schemas.microsoft.com/office/drawing/2014/main" id="{76027C2B-FBFF-4A70-BCCD-CEFED55465A1}"/>
            </a:ext>
          </a:extLst>
        </xdr:cNvPr>
        <xdr:cNvSpPr/>
      </xdr:nvSpPr>
      <xdr:spPr>
        <a:xfrm>
          <a:off x="11487150" y="1360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E2A3CFD4-1A7D-422D-A785-1B304EA50A78}"/>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B9B239F5-15C7-4FFE-8B52-59E422601E1E}"/>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5AFB1C17-0FF8-4D9D-A0DD-966A72953AFE}"/>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4A23A96-E909-4656-B6A9-55E78820CDE0}"/>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7C7C3C9A-3F18-4FC5-8665-C84211E8508C}"/>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160655</xdr:rowOff>
    </xdr:from>
    <xdr:to>
      <xdr:col>85</xdr:col>
      <xdr:colOff>177800</xdr:colOff>
      <xdr:row>81</xdr:row>
      <xdr:rowOff>90805</xdr:rowOff>
    </xdr:to>
    <xdr:sp macro="" textlink="">
      <xdr:nvSpPr>
        <xdr:cNvPr id="763" name="楕円 762">
          <a:extLst>
            <a:ext uri="{FF2B5EF4-FFF2-40B4-BE49-F238E27FC236}">
              <a16:creationId xmlns:a16="http://schemas.microsoft.com/office/drawing/2014/main" id="{64BADBF4-20FB-466F-87C2-6C22600AB48D}"/>
            </a:ext>
          </a:extLst>
        </xdr:cNvPr>
        <xdr:cNvSpPr/>
      </xdr:nvSpPr>
      <xdr:spPr>
        <a:xfrm>
          <a:off x="14649450" y="13368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12082</xdr:rowOff>
    </xdr:from>
    <xdr:ext cx="405111" cy="259045"/>
    <xdr:sp macro="" textlink="">
      <xdr:nvSpPr>
        <xdr:cNvPr id="764" name="【児童館】&#10;有形固定資産減価償却率該当値テキスト">
          <a:extLst>
            <a:ext uri="{FF2B5EF4-FFF2-40B4-BE49-F238E27FC236}">
              <a16:creationId xmlns:a16="http://schemas.microsoft.com/office/drawing/2014/main" id="{CDE45165-9466-422D-A5AB-81DCA7799DB7}"/>
            </a:ext>
          </a:extLst>
        </xdr:cNvPr>
        <xdr:cNvSpPr txBox="1"/>
      </xdr:nvSpPr>
      <xdr:spPr>
        <a:xfrm>
          <a:off x="14738350" y="1322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116839</xdr:rowOff>
    </xdr:from>
    <xdr:to>
      <xdr:col>81</xdr:col>
      <xdr:colOff>101600</xdr:colOff>
      <xdr:row>81</xdr:row>
      <xdr:rowOff>46989</xdr:rowOff>
    </xdr:to>
    <xdr:sp macro="" textlink="">
      <xdr:nvSpPr>
        <xdr:cNvPr id="765" name="楕円 764">
          <a:extLst>
            <a:ext uri="{FF2B5EF4-FFF2-40B4-BE49-F238E27FC236}">
              <a16:creationId xmlns:a16="http://schemas.microsoft.com/office/drawing/2014/main" id="{430DF0A0-01CD-4D61-B4D1-7FA7592DACC8}"/>
            </a:ext>
          </a:extLst>
        </xdr:cNvPr>
        <xdr:cNvSpPr/>
      </xdr:nvSpPr>
      <xdr:spPr>
        <a:xfrm>
          <a:off x="13887450" y="133248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167639</xdr:rowOff>
    </xdr:from>
    <xdr:to>
      <xdr:col>85</xdr:col>
      <xdr:colOff>127000</xdr:colOff>
      <xdr:row>81</xdr:row>
      <xdr:rowOff>40005</xdr:rowOff>
    </xdr:to>
    <xdr:cxnSp macro="">
      <xdr:nvCxnSpPr>
        <xdr:cNvPr id="766" name="直線コネクタ 765">
          <a:extLst>
            <a:ext uri="{FF2B5EF4-FFF2-40B4-BE49-F238E27FC236}">
              <a16:creationId xmlns:a16="http://schemas.microsoft.com/office/drawing/2014/main" id="{9A393D68-5081-4CCF-888D-B2B37C24126D}"/>
            </a:ext>
          </a:extLst>
        </xdr:cNvPr>
        <xdr:cNvCxnSpPr/>
      </xdr:nvCxnSpPr>
      <xdr:spPr>
        <a:xfrm>
          <a:off x="13938250" y="13375639"/>
          <a:ext cx="76200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160655</xdr:rowOff>
    </xdr:from>
    <xdr:to>
      <xdr:col>76</xdr:col>
      <xdr:colOff>165100</xdr:colOff>
      <xdr:row>81</xdr:row>
      <xdr:rowOff>90805</xdr:rowOff>
    </xdr:to>
    <xdr:sp macro="" textlink="">
      <xdr:nvSpPr>
        <xdr:cNvPr id="767" name="楕円 766">
          <a:extLst>
            <a:ext uri="{FF2B5EF4-FFF2-40B4-BE49-F238E27FC236}">
              <a16:creationId xmlns:a16="http://schemas.microsoft.com/office/drawing/2014/main" id="{3329504E-1D5F-43ED-A945-649A7AC09CB6}"/>
            </a:ext>
          </a:extLst>
        </xdr:cNvPr>
        <xdr:cNvSpPr/>
      </xdr:nvSpPr>
      <xdr:spPr>
        <a:xfrm>
          <a:off x="13093700" y="133686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167639</xdr:rowOff>
    </xdr:from>
    <xdr:to>
      <xdr:col>81</xdr:col>
      <xdr:colOff>50800</xdr:colOff>
      <xdr:row>81</xdr:row>
      <xdr:rowOff>40005</xdr:rowOff>
    </xdr:to>
    <xdr:cxnSp macro="">
      <xdr:nvCxnSpPr>
        <xdr:cNvPr id="768" name="直線コネクタ 767">
          <a:extLst>
            <a:ext uri="{FF2B5EF4-FFF2-40B4-BE49-F238E27FC236}">
              <a16:creationId xmlns:a16="http://schemas.microsoft.com/office/drawing/2014/main" id="{B5CB5FDE-A485-40FE-823D-F7CC6EA28533}"/>
            </a:ext>
          </a:extLst>
        </xdr:cNvPr>
        <xdr:cNvCxnSpPr/>
      </xdr:nvCxnSpPr>
      <xdr:spPr>
        <a:xfrm flipV="1">
          <a:off x="13144500" y="13375639"/>
          <a:ext cx="793750" cy="3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126364</xdr:rowOff>
    </xdr:from>
    <xdr:to>
      <xdr:col>72</xdr:col>
      <xdr:colOff>38100</xdr:colOff>
      <xdr:row>81</xdr:row>
      <xdr:rowOff>56514</xdr:rowOff>
    </xdr:to>
    <xdr:sp macro="" textlink="">
      <xdr:nvSpPr>
        <xdr:cNvPr id="769" name="楕円 768">
          <a:extLst>
            <a:ext uri="{FF2B5EF4-FFF2-40B4-BE49-F238E27FC236}">
              <a16:creationId xmlns:a16="http://schemas.microsoft.com/office/drawing/2014/main" id="{B2E4B3A9-FCBF-479F-9409-8C0AAF117C6C}"/>
            </a:ext>
          </a:extLst>
        </xdr:cNvPr>
        <xdr:cNvSpPr/>
      </xdr:nvSpPr>
      <xdr:spPr>
        <a:xfrm>
          <a:off x="12299950" y="13334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5714</xdr:rowOff>
    </xdr:from>
    <xdr:to>
      <xdr:col>76</xdr:col>
      <xdr:colOff>114300</xdr:colOff>
      <xdr:row>81</xdr:row>
      <xdr:rowOff>40005</xdr:rowOff>
    </xdr:to>
    <xdr:cxnSp macro="">
      <xdr:nvCxnSpPr>
        <xdr:cNvPr id="770" name="直線コネクタ 769">
          <a:extLst>
            <a:ext uri="{FF2B5EF4-FFF2-40B4-BE49-F238E27FC236}">
              <a16:creationId xmlns:a16="http://schemas.microsoft.com/office/drawing/2014/main" id="{85CFDD66-4FCB-4887-ABBF-79E41E7F6515}"/>
            </a:ext>
          </a:extLst>
        </xdr:cNvPr>
        <xdr:cNvCxnSpPr/>
      </xdr:nvCxnSpPr>
      <xdr:spPr>
        <a:xfrm>
          <a:off x="12344400" y="13378814"/>
          <a:ext cx="8001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86361</xdr:rowOff>
    </xdr:from>
    <xdr:to>
      <xdr:col>67</xdr:col>
      <xdr:colOff>101600</xdr:colOff>
      <xdr:row>81</xdr:row>
      <xdr:rowOff>16511</xdr:rowOff>
    </xdr:to>
    <xdr:sp macro="" textlink="">
      <xdr:nvSpPr>
        <xdr:cNvPr id="771" name="楕円 770">
          <a:extLst>
            <a:ext uri="{FF2B5EF4-FFF2-40B4-BE49-F238E27FC236}">
              <a16:creationId xmlns:a16="http://schemas.microsoft.com/office/drawing/2014/main" id="{EA13E545-4D02-497C-A9EF-38F9AF87EDC7}"/>
            </a:ext>
          </a:extLst>
        </xdr:cNvPr>
        <xdr:cNvSpPr/>
      </xdr:nvSpPr>
      <xdr:spPr>
        <a:xfrm>
          <a:off x="11487150" y="132943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137161</xdr:rowOff>
    </xdr:from>
    <xdr:to>
      <xdr:col>71</xdr:col>
      <xdr:colOff>177800</xdr:colOff>
      <xdr:row>81</xdr:row>
      <xdr:rowOff>5714</xdr:rowOff>
    </xdr:to>
    <xdr:cxnSp macro="">
      <xdr:nvCxnSpPr>
        <xdr:cNvPr id="772" name="直線コネクタ 771">
          <a:extLst>
            <a:ext uri="{FF2B5EF4-FFF2-40B4-BE49-F238E27FC236}">
              <a16:creationId xmlns:a16="http://schemas.microsoft.com/office/drawing/2014/main" id="{E7DD5C25-BC1A-4881-8CF2-971BA464D847}"/>
            </a:ext>
          </a:extLst>
        </xdr:cNvPr>
        <xdr:cNvCxnSpPr/>
      </xdr:nvCxnSpPr>
      <xdr:spPr>
        <a:xfrm>
          <a:off x="11537950" y="13345161"/>
          <a:ext cx="806450" cy="3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73" name="n_1aveValue【児童館】&#10;有形固定資産減価償却率">
          <a:extLst>
            <a:ext uri="{FF2B5EF4-FFF2-40B4-BE49-F238E27FC236}">
              <a16:creationId xmlns:a16="http://schemas.microsoft.com/office/drawing/2014/main" id="{08F16BBE-7F81-43E2-AA05-AE118A16FF70}"/>
            </a:ext>
          </a:extLst>
        </xdr:cNvPr>
        <xdr:cNvSpPr txBox="1"/>
      </xdr:nvSpPr>
      <xdr:spPr>
        <a:xfrm>
          <a:off x="1374204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4" name="n_2aveValue【児童館】&#10;有形固定資産減価償却率">
          <a:extLst>
            <a:ext uri="{FF2B5EF4-FFF2-40B4-BE49-F238E27FC236}">
              <a16:creationId xmlns:a16="http://schemas.microsoft.com/office/drawing/2014/main" id="{7F127A08-7546-4ABC-A723-6DA36A5B621B}"/>
            </a:ext>
          </a:extLst>
        </xdr:cNvPr>
        <xdr:cNvSpPr txBox="1"/>
      </xdr:nvSpPr>
      <xdr:spPr>
        <a:xfrm>
          <a:off x="12960994"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55263</xdr:rowOff>
    </xdr:from>
    <xdr:ext cx="405111" cy="259045"/>
    <xdr:sp macro="" textlink="">
      <xdr:nvSpPr>
        <xdr:cNvPr id="775" name="n_3aveValue【児童館】&#10;有形固定資産減価償却率">
          <a:extLst>
            <a:ext uri="{FF2B5EF4-FFF2-40B4-BE49-F238E27FC236}">
              <a16:creationId xmlns:a16="http://schemas.microsoft.com/office/drawing/2014/main" id="{AB8CB901-1AB5-4237-BDF3-599114BE9F55}"/>
            </a:ext>
          </a:extLst>
        </xdr:cNvPr>
        <xdr:cNvSpPr txBox="1"/>
      </xdr:nvSpPr>
      <xdr:spPr>
        <a:xfrm>
          <a:off x="12167244" y="1342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776" name="n_4aveValue【児童館】&#10;有形固定資産減価償却率">
          <a:extLst>
            <a:ext uri="{FF2B5EF4-FFF2-40B4-BE49-F238E27FC236}">
              <a16:creationId xmlns:a16="http://schemas.microsoft.com/office/drawing/2014/main" id="{ACD1FEFF-DCFE-4C1C-A250-E6F6EFA25821}"/>
            </a:ext>
          </a:extLst>
        </xdr:cNvPr>
        <xdr:cNvSpPr txBox="1"/>
      </xdr:nvSpPr>
      <xdr:spPr>
        <a:xfrm>
          <a:off x="11354444" y="1369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63516</xdr:rowOff>
    </xdr:from>
    <xdr:ext cx="405111" cy="259045"/>
    <xdr:sp macro="" textlink="">
      <xdr:nvSpPr>
        <xdr:cNvPr id="777" name="n_1mainValue【児童館】&#10;有形固定資産減価償却率">
          <a:extLst>
            <a:ext uri="{FF2B5EF4-FFF2-40B4-BE49-F238E27FC236}">
              <a16:creationId xmlns:a16="http://schemas.microsoft.com/office/drawing/2014/main" id="{895A7974-BC1C-4578-951E-B14C4EB881E8}"/>
            </a:ext>
          </a:extLst>
        </xdr:cNvPr>
        <xdr:cNvSpPr txBox="1"/>
      </xdr:nvSpPr>
      <xdr:spPr>
        <a:xfrm>
          <a:off x="13742044"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107332</xdr:rowOff>
    </xdr:from>
    <xdr:ext cx="405111" cy="259045"/>
    <xdr:sp macro="" textlink="">
      <xdr:nvSpPr>
        <xdr:cNvPr id="778" name="n_2mainValue【児童館】&#10;有形固定資産減価償却率">
          <a:extLst>
            <a:ext uri="{FF2B5EF4-FFF2-40B4-BE49-F238E27FC236}">
              <a16:creationId xmlns:a16="http://schemas.microsoft.com/office/drawing/2014/main" id="{855DBDC8-1FAF-4ABA-8143-9DB36E0546FC}"/>
            </a:ext>
          </a:extLst>
        </xdr:cNvPr>
        <xdr:cNvSpPr txBox="1"/>
      </xdr:nvSpPr>
      <xdr:spPr>
        <a:xfrm>
          <a:off x="12960994" y="1315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73041</xdr:rowOff>
    </xdr:from>
    <xdr:ext cx="405111" cy="259045"/>
    <xdr:sp macro="" textlink="">
      <xdr:nvSpPr>
        <xdr:cNvPr id="779" name="n_3mainValue【児童館】&#10;有形固定資産減価償却率">
          <a:extLst>
            <a:ext uri="{FF2B5EF4-FFF2-40B4-BE49-F238E27FC236}">
              <a16:creationId xmlns:a16="http://schemas.microsoft.com/office/drawing/2014/main" id="{CC21C2CD-13FE-47B6-A6EF-51C101B59B35}"/>
            </a:ext>
          </a:extLst>
        </xdr:cNvPr>
        <xdr:cNvSpPr txBox="1"/>
      </xdr:nvSpPr>
      <xdr:spPr>
        <a:xfrm>
          <a:off x="12167244" y="1311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33038</xdr:rowOff>
    </xdr:from>
    <xdr:ext cx="405111" cy="259045"/>
    <xdr:sp macro="" textlink="">
      <xdr:nvSpPr>
        <xdr:cNvPr id="780" name="n_4mainValue【児童館】&#10;有形固定資産減価償却率">
          <a:extLst>
            <a:ext uri="{FF2B5EF4-FFF2-40B4-BE49-F238E27FC236}">
              <a16:creationId xmlns:a16="http://schemas.microsoft.com/office/drawing/2014/main" id="{B13429E9-35F1-46A4-8E7C-BACD4B5D7BB0}"/>
            </a:ext>
          </a:extLst>
        </xdr:cNvPr>
        <xdr:cNvSpPr txBox="1"/>
      </xdr:nvSpPr>
      <xdr:spPr>
        <a:xfrm>
          <a:off x="11354444"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E3A27855-88D4-4015-8ACF-9ADAA9802BC8}"/>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74A2FDBA-1E5E-40EC-802D-4E15553561DB}"/>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90207EA4-66C6-4BC8-8F22-B196FA88F3A7}"/>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01B27B72-4B71-4B96-B552-CDD4C7E2E212}"/>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0068CC55-FCDB-40A3-900E-AD7E6DA35E1E}"/>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916CDEDB-62CB-46E1-8252-0607B436CAE8}"/>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5228AE8B-4E7F-4891-A61D-C30FD56DD5EB}"/>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36E6A6A7-2E0F-4701-8265-76902E8FC656}"/>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51328E5C-766D-4654-85A7-9EC1E1F75E8C}"/>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ABCDCCA0-AB71-4A1E-A75D-C9D60A98FAA7}"/>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1" name="直線コネクタ 790">
          <a:extLst>
            <a:ext uri="{FF2B5EF4-FFF2-40B4-BE49-F238E27FC236}">
              <a16:creationId xmlns:a16="http://schemas.microsoft.com/office/drawing/2014/main" id="{68AB6AD1-516D-408F-A821-4593BAE922A9}"/>
            </a:ext>
          </a:extLst>
        </xdr:cNvPr>
        <xdr:cNvCxnSpPr/>
      </xdr:nvCxnSpPr>
      <xdr:spPr>
        <a:xfrm>
          <a:off x="16459200" y="1412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2" name="テキスト ボックス 791">
          <a:extLst>
            <a:ext uri="{FF2B5EF4-FFF2-40B4-BE49-F238E27FC236}">
              <a16:creationId xmlns:a16="http://schemas.microsoft.com/office/drawing/2014/main" id="{B87F68BF-2439-47C4-A038-F8904F5F0928}"/>
            </a:ext>
          </a:extLst>
        </xdr:cNvPr>
        <xdr:cNvSpPr txBox="1"/>
      </xdr:nvSpPr>
      <xdr:spPr>
        <a:xfrm>
          <a:off x="16049171" y="13992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3" name="直線コネクタ 792">
          <a:extLst>
            <a:ext uri="{FF2B5EF4-FFF2-40B4-BE49-F238E27FC236}">
              <a16:creationId xmlns:a16="http://schemas.microsoft.com/office/drawing/2014/main" id="{A54BF806-3509-413F-9FCF-23B6FA8C496A}"/>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4" name="テキスト ボックス 793">
          <a:extLst>
            <a:ext uri="{FF2B5EF4-FFF2-40B4-BE49-F238E27FC236}">
              <a16:creationId xmlns:a16="http://schemas.microsoft.com/office/drawing/2014/main" id="{6F5B58AA-16ED-4212-A912-4E6B62F66B7E}"/>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5" name="直線コネクタ 794">
          <a:extLst>
            <a:ext uri="{FF2B5EF4-FFF2-40B4-BE49-F238E27FC236}">
              <a16:creationId xmlns:a16="http://schemas.microsoft.com/office/drawing/2014/main" id="{4B8D6073-0F8E-4407-9EE6-9B27A4714BC3}"/>
            </a:ext>
          </a:extLst>
        </xdr:cNvPr>
        <xdr:cNvCxnSpPr/>
      </xdr:nvCxnSpPr>
      <xdr:spPr>
        <a:xfrm>
          <a:off x="16459200" y="1303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6" name="テキスト ボックス 795">
          <a:extLst>
            <a:ext uri="{FF2B5EF4-FFF2-40B4-BE49-F238E27FC236}">
              <a16:creationId xmlns:a16="http://schemas.microsoft.com/office/drawing/2014/main" id="{0C2AB861-3831-4CBE-AA3A-6AF7864242C4}"/>
            </a:ext>
          </a:extLst>
        </xdr:cNvPr>
        <xdr:cNvSpPr txBox="1"/>
      </xdr:nvSpPr>
      <xdr:spPr>
        <a:xfrm>
          <a:off x="16049171" y="12887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680FE8C8-76D9-48C6-AE6A-91FD566C690D}"/>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41E43EFD-F727-4BF8-B50E-F61142D6742F}"/>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D61BD24C-9555-400F-8B73-522935D4AFF0}"/>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800" name="直線コネクタ 799">
          <a:extLst>
            <a:ext uri="{FF2B5EF4-FFF2-40B4-BE49-F238E27FC236}">
              <a16:creationId xmlns:a16="http://schemas.microsoft.com/office/drawing/2014/main" id="{F627897E-B9F5-4B74-BEB7-299C7A049204}"/>
            </a:ext>
          </a:extLst>
        </xdr:cNvPr>
        <xdr:cNvCxnSpPr/>
      </xdr:nvCxnSpPr>
      <xdr:spPr>
        <a:xfrm flipV="1">
          <a:off x="19951064" y="1292733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1" name="【児童館】&#10;一人当たり面積最小値テキスト">
          <a:extLst>
            <a:ext uri="{FF2B5EF4-FFF2-40B4-BE49-F238E27FC236}">
              <a16:creationId xmlns:a16="http://schemas.microsoft.com/office/drawing/2014/main" id="{27E2D234-DBCA-47C1-8CB3-987CA14779EB}"/>
            </a:ext>
          </a:extLst>
        </xdr:cNvPr>
        <xdr:cNvSpPr txBox="1"/>
      </xdr:nvSpPr>
      <xdr:spPr>
        <a:xfrm>
          <a:off x="19989800" y="1412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2" name="直線コネクタ 801">
          <a:extLst>
            <a:ext uri="{FF2B5EF4-FFF2-40B4-BE49-F238E27FC236}">
              <a16:creationId xmlns:a16="http://schemas.microsoft.com/office/drawing/2014/main" id="{8FDB3AAD-4DB4-4FF3-822B-179BD02602BF}"/>
            </a:ext>
          </a:extLst>
        </xdr:cNvPr>
        <xdr:cNvCxnSpPr/>
      </xdr:nvCxnSpPr>
      <xdr:spPr>
        <a:xfrm>
          <a:off x="19881850" y="14117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803" name="【児童館】&#10;一人当たり面積最大値テキスト">
          <a:extLst>
            <a:ext uri="{FF2B5EF4-FFF2-40B4-BE49-F238E27FC236}">
              <a16:creationId xmlns:a16="http://schemas.microsoft.com/office/drawing/2014/main" id="{813AB9CD-D7D6-46A0-843F-7CA05D461411}"/>
            </a:ext>
          </a:extLst>
        </xdr:cNvPr>
        <xdr:cNvSpPr txBox="1"/>
      </xdr:nvSpPr>
      <xdr:spPr>
        <a:xfrm>
          <a:off x="19989800" y="127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804" name="直線コネクタ 803">
          <a:extLst>
            <a:ext uri="{FF2B5EF4-FFF2-40B4-BE49-F238E27FC236}">
              <a16:creationId xmlns:a16="http://schemas.microsoft.com/office/drawing/2014/main" id="{B0F03480-D9D3-4A33-B193-0849829D7312}"/>
            </a:ext>
          </a:extLst>
        </xdr:cNvPr>
        <xdr:cNvCxnSpPr/>
      </xdr:nvCxnSpPr>
      <xdr:spPr>
        <a:xfrm>
          <a:off x="19881850" y="12927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142891</xdr:rowOff>
    </xdr:from>
    <xdr:ext cx="469744" cy="259045"/>
    <xdr:sp macro="" textlink="">
      <xdr:nvSpPr>
        <xdr:cNvPr id="805" name="【児童館】&#10;一人当たり面積平均値テキスト">
          <a:extLst>
            <a:ext uri="{FF2B5EF4-FFF2-40B4-BE49-F238E27FC236}">
              <a16:creationId xmlns:a16="http://schemas.microsoft.com/office/drawing/2014/main" id="{6E62FDEE-8192-47B8-808B-F6A9F96AB866}"/>
            </a:ext>
          </a:extLst>
        </xdr:cNvPr>
        <xdr:cNvSpPr txBox="1"/>
      </xdr:nvSpPr>
      <xdr:spPr>
        <a:xfrm>
          <a:off x="19989800" y="13846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806" name="フローチャート: 判断 805">
          <a:extLst>
            <a:ext uri="{FF2B5EF4-FFF2-40B4-BE49-F238E27FC236}">
              <a16:creationId xmlns:a16="http://schemas.microsoft.com/office/drawing/2014/main" id="{D95EE231-6BD2-4E7D-8A55-468D2212F8B9}"/>
            </a:ext>
          </a:extLst>
        </xdr:cNvPr>
        <xdr:cNvSpPr/>
      </xdr:nvSpPr>
      <xdr:spPr>
        <a:xfrm>
          <a:off x="19900900" y="138677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07" name="フローチャート: 判断 806">
          <a:extLst>
            <a:ext uri="{FF2B5EF4-FFF2-40B4-BE49-F238E27FC236}">
              <a16:creationId xmlns:a16="http://schemas.microsoft.com/office/drawing/2014/main" id="{A18C856C-F24D-43BA-B7D7-BE5E76B4E09B}"/>
            </a:ext>
          </a:extLst>
        </xdr:cNvPr>
        <xdr:cNvSpPr/>
      </xdr:nvSpPr>
      <xdr:spPr>
        <a:xfrm>
          <a:off x="19157950" y="138728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8" name="フローチャート: 判断 807">
          <a:extLst>
            <a:ext uri="{FF2B5EF4-FFF2-40B4-BE49-F238E27FC236}">
              <a16:creationId xmlns:a16="http://schemas.microsoft.com/office/drawing/2014/main" id="{DFD046D3-33C7-4567-84A6-BFA64BD0C907}"/>
            </a:ext>
          </a:extLst>
        </xdr:cNvPr>
        <xdr:cNvSpPr/>
      </xdr:nvSpPr>
      <xdr:spPr>
        <a:xfrm>
          <a:off x="1834515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xdr:rowOff>
    </xdr:from>
    <xdr:to>
      <xdr:col>102</xdr:col>
      <xdr:colOff>165100</xdr:colOff>
      <xdr:row>84</xdr:row>
      <xdr:rowOff>106045</xdr:rowOff>
    </xdr:to>
    <xdr:sp macro="" textlink="">
      <xdr:nvSpPr>
        <xdr:cNvPr id="809" name="フローチャート: 判断 808">
          <a:extLst>
            <a:ext uri="{FF2B5EF4-FFF2-40B4-BE49-F238E27FC236}">
              <a16:creationId xmlns:a16="http://schemas.microsoft.com/office/drawing/2014/main" id="{EC7A4E2E-5BED-4756-91C8-0D09145CFC7B}"/>
            </a:ext>
          </a:extLst>
        </xdr:cNvPr>
        <xdr:cNvSpPr/>
      </xdr:nvSpPr>
      <xdr:spPr>
        <a:xfrm>
          <a:off x="17551400" y="1387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78739</xdr:rowOff>
    </xdr:from>
    <xdr:to>
      <xdr:col>98</xdr:col>
      <xdr:colOff>38100</xdr:colOff>
      <xdr:row>85</xdr:row>
      <xdr:rowOff>8889</xdr:rowOff>
    </xdr:to>
    <xdr:sp macro="" textlink="">
      <xdr:nvSpPr>
        <xdr:cNvPr id="810" name="フローチャート: 判断 809">
          <a:extLst>
            <a:ext uri="{FF2B5EF4-FFF2-40B4-BE49-F238E27FC236}">
              <a16:creationId xmlns:a16="http://schemas.microsoft.com/office/drawing/2014/main" id="{92A6C41C-AA4C-4950-9A5C-09BDBAF5FC25}"/>
            </a:ext>
          </a:extLst>
        </xdr:cNvPr>
        <xdr:cNvSpPr/>
      </xdr:nvSpPr>
      <xdr:spPr>
        <a:xfrm>
          <a:off x="16757650" y="139471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D14F592F-F128-401B-9E3C-7E008ADFCA71}"/>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587B6F67-6630-4E85-AA5B-1D00A0E9D569}"/>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83DBB7A6-ECEC-4C95-AD12-B0E792E56C52}"/>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A6FC00E7-5FFD-4CC5-B421-623D0C6DE4BC}"/>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340FFAE0-EF84-44B6-9613-D0A8739620C3}"/>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816" name="楕円 815">
          <a:extLst>
            <a:ext uri="{FF2B5EF4-FFF2-40B4-BE49-F238E27FC236}">
              <a16:creationId xmlns:a16="http://schemas.microsoft.com/office/drawing/2014/main" id="{E27C72BE-7ADA-4E9D-9C5E-FFBE8EB6EE36}"/>
            </a:ext>
          </a:extLst>
        </xdr:cNvPr>
        <xdr:cNvSpPr/>
      </xdr:nvSpPr>
      <xdr:spPr>
        <a:xfrm>
          <a:off x="19900900" y="137934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113047</xdr:rowOff>
    </xdr:from>
    <xdr:ext cx="469744" cy="259045"/>
    <xdr:sp macro="" textlink="">
      <xdr:nvSpPr>
        <xdr:cNvPr id="817" name="【児童館】&#10;一人当たり面積該当値テキスト">
          <a:extLst>
            <a:ext uri="{FF2B5EF4-FFF2-40B4-BE49-F238E27FC236}">
              <a16:creationId xmlns:a16="http://schemas.microsoft.com/office/drawing/2014/main" id="{DA3BAF58-B1ED-4100-8D77-4463DDC3C442}"/>
            </a:ext>
          </a:extLst>
        </xdr:cNvPr>
        <xdr:cNvSpPr txBox="1"/>
      </xdr:nvSpPr>
      <xdr:spPr>
        <a:xfrm>
          <a:off x="19989800" y="1365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95886</xdr:rowOff>
    </xdr:from>
    <xdr:to>
      <xdr:col>112</xdr:col>
      <xdr:colOff>38100</xdr:colOff>
      <xdr:row>84</xdr:row>
      <xdr:rowOff>26036</xdr:rowOff>
    </xdr:to>
    <xdr:sp macro="" textlink="">
      <xdr:nvSpPr>
        <xdr:cNvPr id="818" name="楕円 817">
          <a:extLst>
            <a:ext uri="{FF2B5EF4-FFF2-40B4-BE49-F238E27FC236}">
              <a16:creationId xmlns:a16="http://schemas.microsoft.com/office/drawing/2014/main" id="{289E3024-7550-4536-8152-917B662AAFC7}"/>
            </a:ext>
          </a:extLst>
        </xdr:cNvPr>
        <xdr:cNvSpPr/>
      </xdr:nvSpPr>
      <xdr:spPr>
        <a:xfrm>
          <a:off x="19157950" y="137991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140970</xdr:rowOff>
    </xdr:from>
    <xdr:to>
      <xdr:col>116</xdr:col>
      <xdr:colOff>63500</xdr:colOff>
      <xdr:row>83</xdr:row>
      <xdr:rowOff>146686</xdr:rowOff>
    </xdr:to>
    <xdr:cxnSp macro="">
      <xdr:nvCxnSpPr>
        <xdr:cNvPr id="819" name="直線コネクタ 818">
          <a:extLst>
            <a:ext uri="{FF2B5EF4-FFF2-40B4-BE49-F238E27FC236}">
              <a16:creationId xmlns:a16="http://schemas.microsoft.com/office/drawing/2014/main" id="{4E086333-EB7B-4A01-8B09-9322459EE92B}"/>
            </a:ext>
          </a:extLst>
        </xdr:cNvPr>
        <xdr:cNvCxnSpPr/>
      </xdr:nvCxnSpPr>
      <xdr:spPr>
        <a:xfrm flipV="1">
          <a:off x="19202400" y="13844270"/>
          <a:ext cx="7493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820" name="楕円 819">
          <a:extLst>
            <a:ext uri="{FF2B5EF4-FFF2-40B4-BE49-F238E27FC236}">
              <a16:creationId xmlns:a16="http://schemas.microsoft.com/office/drawing/2014/main" id="{47B729FC-BF90-4EF4-B8FC-3B90CE711655}"/>
            </a:ext>
          </a:extLst>
        </xdr:cNvPr>
        <xdr:cNvSpPr/>
      </xdr:nvSpPr>
      <xdr:spPr>
        <a:xfrm>
          <a:off x="18345150" y="138049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146686</xdr:rowOff>
    </xdr:from>
    <xdr:to>
      <xdr:col>111</xdr:col>
      <xdr:colOff>177800</xdr:colOff>
      <xdr:row>83</xdr:row>
      <xdr:rowOff>152400</xdr:rowOff>
    </xdr:to>
    <xdr:cxnSp macro="">
      <xdr:nvCxnSpPr>
        <xdr:cNvPr id="821" name="直線コネクタ 820">
          <a:extLst>
            <a:ext uri="{FF2B5EF4-FFF2-40B4-BE49-F238E27FC236}">
              <a16:creationId xmlns:a16="http://schemas.microsoft.com/office/drawing/2014/main" id="{C06EC226-A5C9-4987-8856-92EC69D3F557}"/>
            </a:ext>
          </a:extLst>
        </xdr:cNvPr>
        <xdr:cNvCxnSpPr/>
      </xdr:nvCxnSpPr>
      <xdr:spPr>
        <a:xfrm flipV="1">
          <a:off x="18395950" y="13849986"/>
          <a:ext cx="8064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107314</xdr:rowOff>
    </xdr:from>
    <xdr:to>
      <xdr:col>102</xdr:col>
      <xdr:colOff>165100</xdr:colOff>
      <xdr:row>84</xdr:row>
      <xdr:rowOff>37464</xdr:rowOff>
    </xdr:to>
    <xdr:sp macro="" textlink="">
      <xdr:nvSpPr>
        <xdr:cNvPr id="822" name="楕円 821">
          <a:extLst>
            <a:ext uri="{FF2B5EF4-FFF2-40B4-BE49-F238E27FC236}">
              <a16:creationId xmlns:a16="http://schemas.microsoft.com/office/drawing/2014/main" id="{CC8B5665-520B-4F92-A89A-3A7FC3EFFDC1}"/>
            </a:ext>
          </a:extLst>
        </xdr:cNvPr>
        <xdr:cNvSpPr/>
      </xdr:nvSpPr>
      <xdr:spPr>
        <a:xfrm>
          <a:off x="17551400" y="13810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158114</xdr:rowOff>
    </xdr:to>
    <xdr:cxnSp macro="">
      <xdr:nvCxnSpPr>
        <xdr:cNvPr id="823" name="直線コネクタ 822">
          <a:extLst>
            <a:ext uri="{FF2B5EF4-FFF2-40B4-BE49-F238E27FC236}">
              <a16:creationId xmlns:a16="http://schemas.microsoft.com/office/drawing/2014/main" id="{B405D04D-2491-4A13-AA9A-BD4179BF17ED}"/>
            </a:ext>
          </a:extLst>
        </xdr:cNvPr>
        <xdr:cNvCxnSpPr/>
      </xdr:nvCxnSpPr>
      <xdr:spPr>
        <a:xfrm flipV="1">
          <a:off x="17602200" y="13855700"/>
          <a:ext cx="7937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24" name="楕円 823">
          <a:extLst>
            <a:ext uri="{FF2B5EF4-FFF2-40B4-BE49-F238E27FC236}">
              <a16:creationId xmlns:a16="http://schemas.microsoft.com/office/drawing/2014/main" id="{17C91115-1196-41C0-9F18-98944161889A}"/>
            </a:ext>
          </a:extLst>
        </xdr:cNvPr>
        <xdr:cNvSpPr/>
      </xdr:nvSpPr>
      <xdr:spPr>
        <a:xfrm>
          <a:off x="16757650" y="138163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158114</xdr:rowOff>
    </xdr:from>
    <xdr:to>
      <xdr:col>102</xdr:col>
      <xdr:colOff>114300</xdr:colOff>
      <xdr:row>83</xdr:row>
      <xdr:rowOff>163830</xdr:rowOff>
    </xdr:to>
    <xdr:cxnSp macro="">
      <xdr:nvCxnSpPr>
        <xdr:cNvPr id="825" name="直線コネクタ 824">
          <a:extLst>
            <a:ext uri="{FF2B5EF4-FFF2-40B4-BE49-F238E27FC236}">
              <a16:creationId xmlns:a16="http://schemas.microsoft.com/office/drawing/2014/main" id="{91E216D3-5952-4EAD-8197-06372943431C}"/>
            </a:ext>
          </a:extLst>
        </xdr:cNvPr>
        <xdr:cNvCxnSpPr/>
      </xdr:nvCxnSpPr>
      <xdr:spPr>
        <a:xfrm flipV="1">
          <a:off x="16802100" y="13861414"/>
          <a:ext cx="8001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97172</xdr:rowOff>
    </xdr:from>
    <xdr:ext cx="469744" cy="259045"/>
    <xdr:sp macro="" textlink="">
      <xdr:nvSpPr>
        <xdr:cNvPr id="826" name="n_1aveValue【児童館】&#10;一人当たり面積">
          <a:extLst>
            <a:ext uri="{FF2B5EF4-FFF2-40B4-BE49-F238E27FC236}">
              <a16:creationId xmlns:a16="http://schemas.microsoft.com/office/drawing/2014/main" id="{12DC4743-52A3-4DAD-B731-D85D23EE8FC2}"/>
            </a:ext>
          </a:extLst>
        </xdr:cNvPr>
        <xdr:cNvSpPr txBox="1"/>
      </xdr:nvSpPr>
      <xdr:spPr>
        <a:xfrm>
          <a:off x="18980227" y="1396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97172</xdr:rowOff>
    </xdr:from>
    <xdr:ext cx="469744" cy="259045"/>
    <xdr:sp macro="" textlink="">
      <xdr:nvSpPr>
        <xdr:cNvPr id="827" name="n_2aveValue【児童館】&#10;一人当たり面積">
          <a:extLst>
            <a:ext uri="{FF2B5EF4-FFF2-40B4-BE49-F238E27FC236}">
              <a16:creationId xmlns:a16="http://schemas.microsoft.com/office/drawing/2014/main" id="{BC2CA54A-74CA-4BD3-95B3-F1A7CA54CEB4}"/>
            </a:ext>
          </a:extLst>
        </xdr:cNvPr>
        <xdr:cNvSpPr txBox="1"/>
      </xdr:nvSpPr>
      <xdr:spPr>
        <a:xfrm>
          <a:off x="18180127" y="1396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97172</xdr:rowOff>
    </xdr:from>
    <xdr:ext cx="469744" cy="259045"/>
    <xdr:sp macro="" textlink="">
      <xdr:nvSpPr>
        <xdr:cNvPr id="828" name="n_3aveValue【児童館】&#10;一人当たり面積">
          <a:extLst>
            <a:ext uri="{FF2B5EF4-FFF2-40B4-BE49-F238E27FC236}">
              <a16:creationId xmlns:a16="http://schemas.microsoft.com/office/drawing/2014/main" id="{E4C514F2-5345-49C7-A4ED-4CBF22D04777}"/>
            </a:ext>
          </a:extLst>
        </xdr:cNvPr>
        <xdr:cNvSpPr txBox="1"/>
      </xdr:nvSpPr>
      <xdr:spPr>
        <a:xfrm>
          <a:off x="17386377" y="1396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29" name="n_4aveValue【児童館】&#10;一人当たり面積">
          <a:extLst>
            <a:ext uri="{FF2B5EF4-FFF2-40B4-BE49-F238E27FC236}">
              <a16:creationId xmlns:a16="http://schemas.microsoft.com/office/drawing/2014/main" id="{9520E2D4-A069-478D-A2C0-20897A02D28A}"/>
            </a:ext>
          </a:extLst>
        </xdr:cNvPr>
        <xdr:cNvSpPr txBox="1"/>
      </xdr:nvSpPr>
      <xdr:spPr>
        <a:xfrm>
          <a:off x="16592627" y="1403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42563</xdr:rowOff>
    </xdr:from>
    <xdr:ext cx="469744" cy="259045"/>
    <xdr:sp macro="" textlink="">
      <xdr:nvSpPr>
        <xdr:cNvPr id="830" name="n_1mainValue【児童館】&#10;一人当たり面積">
          <a:extLst>
            <a:ext uri="{FF2B5EF4-FFF2-40B4-BE49-F238E27FC236}">
              <a16:creationId xmlns:a16="http://schemas.microsoft.com/office/drawing/2014/main" id="{405DD81E-9232-4CA1-9C3A-9C93A19C068D}"/>
            </a:ext>
          </a:extLst>
        </xdr:cNvPr>
        <xdr:cNvSpPr txBox="1"/>
      </xdr:nvSpPr>
      <xdr:spPr>
        <a:xfrm>
          <a:off x="18980227" y="1358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831" name="n_2mainValue【児童館】&#10;一人当たり面積">
          <a:extLst>
            <a:ext uri="{FF2B5EF4-FFF2-40B4-BE49-F238E27FC236}">
              <a16:creationId xmlns:a16="http://schemas.microsoft.com/office/drawing/2014/main" id="{8B8F36ED-D686-4AC7-BB18-9912A68B8A0D}"/>
            </a:ext>
          </a:extLst>
        </xdr:cNvPr>
        <xdr:cNvSpPr txBox="1"/>
      </xdr:nvSpPr>
      <xdr:spPr>
        <a:xfrm>
          <a:off x="18180127" y="135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53991</xdr:rowOff>
    </xdr:from>
    <xdr:ext cx="469744" cy="259045"/>
    <xdr:sp macro="" textlink="">
      <xdr:nvSpPr>
        <xdr:cNvPr id="832" name="n_3mainValue【児童館】&#10;一人当たり面積">
          <a:extLst>
            <a:ext uri="{FF2B5EF4-FFF2-40B4-BE49-F238E27FC236}">
              <a16:creationId xmlns:a16="http://schemas.microsoft.com/office/drawing/2014/main" id="{63ABEC3D-ECA6-4AB0-B9A6-BFB6A4B2B4A2}"/>
            </a:ext>
          </a:extLst>
        </xdr:cNvPr>
        <xdr:cNvSpPr txBox="1"/>
      </xdr:nvSpPr>
      <xdr:spPr>
        <a:xfrm>
          <a:off x="17386377" y="1359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33" name="n_4mainValue【児童館】&#10;一人当たり面積">
          <a:extLst>
            <a:ext uri="{FF2B5EF4-FFF2-40B4-BE49-F238E27FC236}">
              <a16:creationId xmlns:a16="http://schemas.microsoft.com/office/drawing/2014/main" id="{05326DCF-A5CF-4A21-8E20-3D3CAE649EAB}"/>
            </a:ext>
          </a:extLst>
        </xdr:cNvPr>
        <xdr:cNvSpPr txBox="1"/>
      </xdr:nvSpPr>
      <xdr:spPr>
        <a:xfrm>
          <a:off x="16592627"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D735127A-39EC-4DB4-8ECF-731BADFF87EA}"/>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A0A790D8-2009-4BD3-BE5D-21DD853AD6D9}"/>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EA64B06B-4EA2-45AE-84F9-A8CBCF7D81AA}"/>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FF755021-E1B6-4917-9B0A-D2F2D7F406F3}"/>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3C78A880-71A3-4CA1-A6D8-CF3F1022E7D8}"/>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D6652D67-5D85-4854-A2C6-EF513E243059}"/>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66ABF860-7E5B-4195-BECF-AB61732A866D}"/>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74FE8314-6B5E-492E-A2C8-2822D3290054}"/>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83E21959-012D-408F-9043-B934CA46C1F6}"/>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CF7D4334-1370-4C12-A7DA-3F3811C6CA72}"/>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C72B067C-7240-413F-9C39-3CF443E33B1F}"/>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5" name="直線コネクタ 844">
          <a:extLst>
            <a:ext uri="{FF2B5EF4-FFF2-40B4-BE49-F238E27FC236}">
              <a16:creationId xmlns:a16="http://schemas.microsoft.com/office/drawing/2014/main" id="{3D17A8F8-AAB4-48A0-909D-8A8B11F5F40A}"/>
            </a:ext>
          </a:extLst>
        </xdr:cNvPr>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46" name="テキスト ボックス 845">
          <a:extLst>
            <a:ext uri="{FF2B5EF4-FFF2-40B4-BE49-F238E27FC236}">
              <a16:creationId xmlns:a16="http://schemas.microsoft.com/office/drawing/2014/main" id="{7E2317BE-BF9C-417A-85BE-E549665CEB5B}"/>
            </a:ext>
          </a:extLst>
        </xdr:cNvPr>
        <xdr:cNvSpPr txBox="1"/>
      </xdr:nvSpPr>
      <xdr:spPr>
        <a:xfrm>
          <a:off x="1079772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7" name="直線コネクタ 846">
          <a:extLst>
            <a:ext uri="{FF2B5EF4-FFF2-40B4-BE49-F238E27FC236}">
              <a16:creationId xmlns:a16="http://schemas.microsoft.com/office/drawing/2014/main" id="{C035E6B0-FF6E-43A6-AD73-C3618148557B}"/>
            </a:ext>
          </a:extLst>
        </xdr:cNvPr>
        <xdr:cNvCxnSpPr/>
      </xdr:nvCxnSpPr>
      <xdr:spPr>
        <a:xfrm>
          <a:off x="11207750" y="1746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8" name="テキスト ボックス 847">
          <a:extLst>
            <a:ext uri="{FF2B5EF4-FFF2-40B4-BE49-F238E27FC236}">
              <a16:creationId xmlns:a16="http://schemas.microsoft.com/office/drawing/2014/main" id="{DE2F4DC1-1C80-4D58-8A35-E7920C55007D}"/>
            </a:ext>
          </a:extLst>
        </xdr:cNvPr>
        <xdr:cNvSpPr txBox="1"/>
      </xdr:nvSpPr>
      <xdr:spPr>
        <a:xfrm>
          <a:off x="10842791" y="17332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9" name="直線コネクタ 848">
          <a:extLst>
            <a:ext uri="{FF2B5EF4-FFF2-40B4-BE49-F238E27FC236}">
              <a16:creationId xmlns:a16="http://schemas.microsoft.com/office/drawing/2014/main" id="{507CB3BD-7790-4859-B0D3-FA5BE40777B3}"/>
            </a:ext>
          </a:extLst>
        </xdr:cNvPr>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0" name="テキスト ボックス 849">
          <a:extLst>
            <a:ext uri="{FF2B5EF4-FFF2-40B4-BE49-F238E27FC236}">
              <a16:creationId xmlns:a16="http://schemas.microsoft.com/office/drawing/2014/main" id="{3103ECBB-E509-4486-9DA8-85D25E2F0393}"/>
            </a:ext>
          </a:extLst>
        </xdr:cNvPr>
        <xdr:cNvSpPr txBox="1"/>
      </xdr:nvSpPr>
      <xdr:spPr>
        <a:xfrm>
          <a:off x="10842791" y="1688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1" name="直線コネクタ 850">
          <a:extLst>
            <a:ext uri="{FF2B5EF4-FFF2-40B4-BE49-F238E27FC236}">
              <a16:creationId xmlns:a16="http://schemas.microsoft.com/office/drawing/2014/main" id="{00FF5582-F568-4EDF-BA44-721427FF48EE}"/>
            </a:ext>
          </a:extLst>
        </xdr:cNvPr>
        <xdr:cNvCxnSpPr/>
      </xdr:nvCxnSpPr>
      <xdr:spPr>
        <a:xfrm>
          <a:off x="11207750" y="16586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2" name="テキスト ボックス 851">
          <a:extLst>
            <a:ext uri="{FF2B5EF4-FFF2-40B4-BE49-F238E27FC236}">
              <a16:creationId xmlns:a16="http://schemas.microsoft.com/office/drawing/2014/main" id="{889578F4-90CE-4C05-8E89-A12A8B34E88F}"/>
            </a:ext>
          </a:extLst>
        </xdr:cNvPr>
        <xdr:cNvSpPr txBox="1"/>
      </xdr:nvSpPr>
      <xdr:spPr>
        <a:xfrm>
          <a:off x="10842791" y="16450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5939B418-4588-4561-B78E-84DD7F4F569F}"/>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4" name="テキスト ボックス 853">
          <a:extLst>
            <a:ext uri="{FF2B5EF4-FFF2-40B4-BE49-F238E27FC236}">
              <a16:creationId xmlns:a16="http://schemas.microsoft.com/office/drawing/2014/main" id="{6B5D6DE2-E274-4EC8-AB9D-3C8259A230FA}"/>
            </a:ext>
          </a:extLst>
        </xdr:cNvPr>
        <xdr:cNvSpPr txBox="1"/>
      </xdr:nvSpPr>
      <xdr:spPr>
        <a:xfrm>
          <a:off x="10842791" y="16012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528109D0-6489-4616-AE57-3232A83BCFDB}"/>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56" name="直線コネクタ 855">
          <a:extLst>
            <a:ext uri="{FF2B5EF4-FFF2-40B4-BE49-F238E27FC236}">
              <a16:creationId xmlns:a16="http://schemas.microsoft.com/office/drawing/2014/main" id="{0C52D02F-3D85-42DC-8749-4280CE41F402}"/>
            </a:ext>
          </a:extLst>
        </xdr:cNvPr>
        <xdr:cNvCxnSpPr/>
      </xdr:nvCxnSpPr>
      <xdr:spPr>
        <a:xfrm flipV="1">
          <a:off x="14699614" y="16475963"/>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57" name="【公民館】&#10;有形固定資産減価償却率最小値テキスト">
          <a:extLst>
            <a:ext uri="{FF2B5EF4-FFF2-40B4-BE49-F238E27FC236}">
              <a16:creationId xmlns:a16="http://schemas.microsoft.com/office/drawing/2014/main" id="{C8E81AA3-BD3E-4FD8-850F-CDCE365B9CE4}"/>
            </a:ext>
          </a:extLst>
        </xdr:cNvPr>
        <xdr:cNvSpPr txBox="1"/>
      </xdr:nvSpPr>
      <xdr:spPr>
        <a:xfrm>
          <a:off x="14738350" y="17883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8" name="直線コネクタ 857">
          <a:extLst>
            <a:ext uri="{FF2B5EF4-FFF2-40B4-BE49-F238E27FC236}">
              <a16:creationId xmlns:a16="http://schemas.microsoft.com/office/drawing/2014/main" id="{0147FE21-7553-4E5B-BB8D-43E6D919D5A7}"/>
            </a:ext>
          </a:extLst>
        </xdr:cNvPr>
        <xdr:cNvCxnSpPr/>
      </xdr:nvCxnSpPr>
      <xdr:spPr>
        <a:xfrm>
          <a:off x="14611350" y="178795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9" name="【公民館】&#10;有形固定資産減価償却率最大値テキスト">
          <a:extLst>
            <a:ext uri="{FF2B5EF4-FFF2-40B4-BE49-F238E27FC236}">
              <a16:creationId xmlns:a16="http://schemas.microsoft.com/office/drawing/2014/main" id="{D5CB53C8-1BA6-4E2E-A162-F1069E9E998E}"/>
            </a:ext>
          </a:extLst>
        </xdr:cNvPr>
        <xdr:cNvSpPr txBox="1"/>
      </xdr:nvSpPr>
      <xdr:spPr>
        <a:xfrm>
          <a:off x="14738350" y="1625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60" name="直線コネクタ 859">
          <a:extLst>
            <a:ext uri="{FF2B5EF4-FFF2-40B4-BE49-F238E27FC236}">
              <a16:creationId xmlns:a16="http://schemas.microsoft.com/office/drawing/2014/main" id="{EACBCC12-268D-40EA-9894-40C68E16F4BB}"/>
            </a:ext>
          </a:extLst>
        </xdr:cNvPr>
        <xdr:cNvCxnSpPr/>
      </xdr:nvCxnSpPr>
      <xdr:spPr>
        <a:xfrm>
          <a:off x="14611350" y="16475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159275</xdr:rowOff>
    </xdr:from>
    <xdr:ext cx="405111" cy="259045"/>
    <xdr:sp macro="" textlink="">
      <xdr:nvSpPr>
        <xdr:cNvPr id="861" name="【公民館】&#10;有形固定資産減価償却率平均値テキスト">
          <a:extLst>
            <a:ext uri="{FF2B5EF4-FFF2-40B4-BE49-F238E27FC236}">
              <a16:creationId xmlns:a16="http://schemas.microsoft.com/office/drawing/2014/main" id="{09EFE2CD-3A61-4901-AC0D-3A1B77800DE9}"/>
            </a:ext>
          </a:extLst>
        </xdr:cNvPr>
        <xdr:cNvSpPr txBox="1"/>
      </xdr:nvSpPr>
      <xdr:spPr>
        <a:xfrm>
          <a:off x="14738350" y="1716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62" name="フローチャート: 判断 861">
          <a:extLst>
            <a:ext uri="{FF2B5EF4-FFF2-40B4-BE49-F238E27FC236}">
              <a16:creationId xmlns:a16="http://schemas.microsoft.com/office/drawing/2014/main" id="{2F46C7DA-0DAE-483E-87CE-89D73C8C8297}"/>
            </a:ext>
          </a:extLst>
        </xdr:cNvPr>
        <xdr:cNvSpPr/>
      </xdr:nvSpPr>
      <xdr:spPr>
        <a:xfrm>
          <a:off x="14649450" y="1717979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63" name="フローチャート: 判断 862">
          <a:extLst>
            <a:ext uri="{FF2B5EF4-FFF2-40B4-BE49-F238E27FC236}">
              <a16:creationId xmlns:a16="http://schemas.microsoft.com/office/drawing/2014/main" id="{6DB4C4A9-DACE-4E0B-BBCE-3EC2DAFE885E}"/>
            </a:ext>
          </a:extLst>
        </xdr:cNvPr>
        <xdr:cNvSpPr/>
      </xdr:nvSpPr>
      <xdr:spPr>
        <a:xfrm>
          <a:off x="13887450" y="1718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64" name="フローチャート: 判断 863">
          <a:extLst>
            <a:ext uri="{FF2B5EF4-FFF2-40B4-BE49-F238E27FC236}">
              <a16:creationId xmlns:a16="http://schemas.microsoft.com/office/drawing/2014/main" id="{00D58959-CDE1-4371-BAAD-56A7949DFEE3}"/>
            </a:ext>
          </a:extLst>
        </xdr:cNvPr>
        <xdr:cNvSpPr/>
      </xdr:nvSpPr>
      <xdr:spPr>
        <a:xfrm>
          <a:off x="13093700" y="171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121413</xdr:rowOff>
    </xdr:from>
    <xdr:to>
      <xdr:col>72</xdr:col>
      <xdr:colOff>38100</xdr:colOff>
      <xdr:row>104</xdr:row>
      <xdr:rowOff>51563</xdr:rowOff>
    </xdr:to>
    <xdr:sp macro="" textlink="">
      <xdr:nvSpPr>
        <xdr:cNvPr id="865" name="フローチャート: 判断 864">
          <a:extLst>
            <a:ext uri="{FF2B5EF4-FFF2-40B4-BE49-F238E27FC236}">
              <a16:creationId xmlns:a16="http://schemas.microsoft.com/office/drawing/2014/main" id="{F54D215A-9CDD-4F9F-B93B-053F6D119F9E}"/>
            </a:ext>
          </a:extLst>
        </xdr:cNvPr>
        <xdr:cNvSpPr/>
      </xdr:nvSpPr>
      <xdr:spPr>
        <a:xfrm>
          <a:off x="12299950" y="171267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116839</xdr:rowOff>
    </xdr:from>
    <xdr:to>
      <xdr:col>67</xdr:col>
      <xdr:colOff>101600</xdr:colOff>
      <xdr:row>103</xdr:row>
      <xdr:rowOff>46989</xdr:rowOff>
    </xdr:to>
    <xdr:sp macro="" textlink="">
      <xdr:nvSpPr>
        <xdr:cNvPr id="866" name="フローチャート: 判断 865">
          <a:extLst>
            <a:ext uri="{FF2B5EF4-FFF2-40B4-BE49-F238E27FC236}">
              <a16:creationId xmlns:a16="http://schemas.microsoft.com/office/drawing/2014/main" id="{3A3E2062-A26B-4675-803F-C8E5831A74A0}"/>
            </a:ext>
          </a:extLst>
        </xdr:cNvPr>
        <xdr:cNvSpPr/>
      </xdr:nvSpPr>
      <xdr:spPr>
        <a:xfrm>
          <a:off x="11487150" y="169570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641F90D3-5C34-45C4-BF04-2852EAD4084A}"/>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736D2BDA-E530-4A08-BC0F-9A7EA213DFDC}"/>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3BCCDAC-76B8-402F-A1CE-46B28CADDD88}"/>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D69A951E-400A-4B82-AF28-42CE72B0DFC9}"/>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75EDE26-237A-4F93-BA27-2169590F0C25}"/>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80263</xdr:rowOff>
    </xdr:from>
    <xdr:to>
      <xdr:col>85</xdr:col>
      <xdr:colOff>177800</xdr:colOff>
      <xdr:row>100</xdr:row>
      <xdr:rowOff>10413</xdr:rowOff>
    </xdr:to>
    <xdr:sp macro="" textlink="">
      <xdr:nvSpPr>
        <xdr:cNvPr id="872" name="楕円 871">
          <a:extLst>
            <a:ext uri="{FF2B5EF4-FFF2-40B4-BE49-F238E27FC236}">
              <a16:creationId xmlns:a16="http://schemas.microsoft.com/office/drawing/2014/main" id="{BFA97554-F19C-48AD-B382-71D88F47641E}"/>
            </a:ext>
          </a:extLst>
        </xdr:cNvPr>
        <xdr:cNvSpPr/>
      </xdr:nvSpPr>
      <xdr:spPr>
        <a:xfrm>
          <a:off x="14649450" y="164251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33290</xdr:rowOff>
    </xdr:from>
    <xdr:ext cx="405111" cy="259045"/>
    <xdr:sp macro="" textlink="">
      <xdr:nvSpPr>
        <xdr:cNvPr id="873" name="【公民館】&#10;有形固定資産減価償却率該当値テキスト">
          <a:extLst>
            <a:ext uri="{FF2B5EF4-FFF2-40B4-BE49-F238E27FC236}">
              <a16:creationId xmlns:a16="http://schemas.microsoft.com/office/drawing/2014/main" id="{B886B8F1-9B3F-4BB3-99E7-F1FCA1A74738}"/>
            </a:ext>
          </a:extLst>
        </xdr:cNvPr>
        <xdr:cNvSpPr txBox="1"/>
      </xdr:nvSpPr>
      <xdr:spPr>
        <a:xfrm>
          <a:off x="14738350" y="16378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874" name="楕円 873">
          <a:extLst>
            <a:ext uri="{FF2B5EF4-FFF2-40B4-BE49-F238E27FC236}">
              <a16:creationId xmlns:a16="http://schemas.microsoft.com/office/drawing/2014/main" id="{F57E28DA-F839-4239-9D70-309B7C45DE20}"/>
            </a:ext>
          </a:extLst>
        </xdr:cNvPr>
        <xdr:cNvSpPr/>
      </xdr:nvSpPr>
      <xdr:spPr>
        <a:xfrm>
          <a:off x="13887450" y="1742262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131063</xdr:rowOff>
    </xdr:from>
    <xdr:to>
      <xdr:col>85</xdr:col>
      <xdr:colOff>127000</xdr:colOff>
      <xdr:row>105</xdr:row>
      <xdr:rowOff>137922</xdr:rowOff>
    </xdr:to>
    <xdr:cxnSp macro="">
      <xdr:nvCxnSpPr>
        <xdr:cNvPr id="875" name="直線コネクタ 874">
          <a:extLst>
            <a:ext uri="{FF2B5EF4-FFF2-40B4-BE49-F238E27FC236}">
              <a16:creationId xmlns:a16="http://schemas.microsoft.com/office/drawing/2014/main" id="{B4753667-EACC-43B4-A2C9-30AF93D71C29}"/>
            </a:ext>
          </a:extLst>
        </xdr:cNvPr>
        <xdr:cNvCxnSpPr/>
      </xdr:nvCxnSpPr>
      <xdr:spPr>
        <a:xfrm flipV="1">
          <a:off x="13938250" y="16475963"/>
          <a:ext cx="762000" cy="99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6" name="楕円 875">
          <a:extLst>
            <a:ext uri="{FF2B5EF4-FFF2-40B4-BE49-F238E27FC236}">
              <a16:creationId xmlns:a16="http://schemas.microsoft.com/office/drawing/2014/main" id="{8654B9AC-4C42-48EF-AA2B-CC7147BCBE78}"/>
            </a:ext>
          </a:extLst>
        </xdr:cNvPr>
        <xdr:cNvSpPr/>
      </xdr:nvSpPr>
      <xdr:spPr>
        <a:xfrm>
          <a:off x="130937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137922</xdr:rowOff>
    </xdr:to>
    <xdr:cxnSp macro="">
      <xdr:nvCxnSpPr>
        <xdr:cNvPr id="877" name="直線コネクタ 876">
          <a:extLst>
            <a:ext uri="{FF2B5EF4-FFF2-40B4-BE49-F238E27FC236}">
              <a16:creationId xmlns:a16="http://schemas.microsoft.com/office/drawing/2014/main" id="{13CF98BD-3B6B-43C7-9915-14110B60D6FB}"/>
            </a:ext>
          </a:extLst>
        </xdr:cNvPr>
        <xdr:cNvCxnSpPr/>
      </xdr:nvCxnSpPr>
      <xdr:spPr>
        <a:xfrm>
          <a:off x="13144500" y="17434561"/>
          <a:ext cx="7937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xdr:rowOff>
    </xdr:from>
    <xdr:to>
      <xdr:col>72</xdr:col>
      <xdr:colOff>38100</xdr:colOff>
      <xdr:row>105</xdr:row>
      <xdr:rowOff>106426</xdr:rowOff>
    </xdr:to>
    <xdr:sp macro="" textlink="">
      <xdr:nvSpPr>
        <xdr:cNvPr id="878" name="楕円 877">
          <a:extLst>
            <a:ext uri="{FF2B5EF4-FFF2-40B4-BE49-F238E27FC236}">
              <a16:creationId xmlns:a16="http://schemas.microsoft.com/office/drawing/2014/main" id="{00909778-9F53-4883-9D3B-F5D0BEDB61EA}"/>
            </a:ext>
          </a:extLst>
        </xdr:cNvPr>
        <xdr:cNvSpPr/>
      </xdr:nvSpPr>
      <xdr:spPr>
        <a:xfrm>
          <a:off x="12299950" y="173403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55626</xdr:rowOff>
    </xdr:from>
    <xdr:to>
      <xdr:col>76</xdr:col>
      <xdr:colOff>114300</xdr:colOff>
      <xdr:row>105</xdr:row>
      <xdr:rowOff>99061</xdr:rowOff>
    </xdr:to>
    <xdr:cxnSp macro="">
      <xdr:nvCxnSpPr>
        <xdr:cNvPr id="879" name="直線コネクタ 878">
          <a:extLst>
            <a:ext uri="{FF2B5EF4-FFF2-40B4-BE49-F238E27FC236}">
              <a16:creationId xmlns:a16="http://schemas.microsoft.com/office/drawing/2014/main" id="{2B226194-D3F0-4F00-A655-03807831D3B7}"/>
            </a:ext>
          </a:extLst>
        </xdr:cNvPr>
        <xdr:cNvCxnSpPr/>
      </xdr:nvCxnSpPr>
      <xdr:spPr>
        <a:xfrm>
          <a:off x="12344400" y="17391126"/>
          <a:ext cx="8001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141987</xdr:rowOff>
    </xdr:from>
    <xdr:to>
      <xdr:col>67</xdr:col>
      <xdr:colOff>101600</xdr:colOff>
      <xdr:row>105</xdr:row>
      <xdr:rowOff>72137</xdr:rowOff>
    </xdr:to>
    <xdr:sp macro="" textlink="">
      <xdr:nvSpPr>
        <xdr:cNvPr id="880" name="楕円 879">
          <a:extLst>
            <a:ext uri="{FF2B5EF4-FFF2-40B4-BE49-F238E27FC236}">
              <a16:creationId xmlns:a16="http://schemas.microsoft.com/office/drawing/2014/main" id="{85D024DD-D551-4EF4-AA02-8FD4B93E6591}"/>
            </a:ext>
          </a:extLst>
        </xdr:cNvPr>
        <xdr:cNvSpPr/>
      </xdr:nvSpPr>
      <xdr:spPr>
        <a:xfrm>
          <a:off x="11487150" y="17312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21337</xdr:rowOff>
    </xdr:from>
    <xdr:to>
      <xdr:col>71</xdr:col>
      <xdr:colOff>177800</xdr:colOff>
      <xdr:row>105</xdr:row>
      <xdr:rowOff>55626</xdr:rowOff>
    </xdr:to>
    <xdr:cxnSp macro="">
      <xdr:nvCxnSpPr>
        <xdr:cNvPr id="881" name="直線コネクタ 880">
          <a:extLst>
            <a:ext uri="{FF2B5EF4-FFF2-40B4-BE49-F238E27FC236}">
              <a16:creationId xmlns:a16="http://schemas.microsoft.com/office/drawing/2014/main" id="{2E6EF84B-0343-4FC5-AB68-51C6A7322F31}"/>
            </a:ext>
          </a:extLst>
        </xdr:cNvPr>
        <xdr:cNvCxnSpPr/>
      </xdr:nvCxnSpPr>
      <xdr:spPr>
        <a:xfrm>
          <a:off x="11537950" y="17356837"/>
          <a:ext cx="8064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82" name="n_1aveValue【公民館】&#10;有形固定資産減価償却率">
          <a:extLst>
            <a:ext uri="{FF2B5EF4-FFF2-40B4-BE49-F238E27FC236}">
              <a16:creationId xmlns:a16="http://schemas.microsoft.com/office/drawing/2014/main" id="{92791E3B-D0C8-41EB-88B8-31215870C3B3}"/>
            </a:ext>
          </a:extLst>
        </xdr:cNvPr>
        <xdr:cNvSpPr txBox="1"/>
      </xdr:nvSpPr>
      <xdr:spPr>
        <a:xfrm>
          <a:off x="13742044" y="169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145814</xdr:rowOff>
    </xdr:from>
    <xdr:ext cx="405111" cy="259045"/>
    <xdr:sp macro="" textlink="">
      <xdr:nvSpPr>
        <xdr:cNvPr id="883" name="n_2aveValue【公民館】&#10;有形固定資産減価償却率">
          <a:extLst>
            <a:ext uri="{FF2B5EF4-FFF2-40B4-BE49-F238E27FC236}">
              <a16:creationId xmlns:a16="http://schemas.microsoft.com/office/drawing/2014/main" id="{D034BE52-BE4B-4414-B7BE-E2975C64B148}"/>
            </a:ext>
          </a:extLst>
        </xdr:cNvPr>
        <xdr:cNvSpPr txBox="1"/>
      </xdr:nvSpPr>
      <xdr:spPr>
        <a:xfrm>
          <a:off x="12960994" y="1698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68090</xdr:rowOff>
    </xdr:from>
    <xdr:ext cx="405111" cy="259045"/>
    <xdr:sp macro="" textlink="">
      <xdr:nvSpPr>
        <xdr:cNvPr id="884" name="n_3aveValue【公民館】&#10;有形固定資産減価償却率">
          <a:extLst>
            <a:ext uri="{FF2B5EF4-FFF2-40B4-BE49-F238E27FC236}">
              <a16:creationId xmlns:a16="http://schemas.microsoft.com/office/drawing/2014/main" id="{1211E20A-BB24-4D05-BC4F-EB0AB6079E91}"/>
            </a:ext>
          </a:extLst>
        </xdr:cNvPr>
        <xdr:cNvSpPr txBox="1"/>
      </xdr:nvSpPr>
      <xdr:spPr>
        <a:xfrm>
          <a:off x="12167244" y="1690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63516</xdr:rowOff>
    </xdr:from>
    <xdr:ext cx="405111" cy="259045"/>
    <xdr:sp macro="" textlink="">
      <xdr:nvSpPr>
        <xdr:cNvPr id="885" name="n_4aveValue【公民館】&#10;有形固定資産減価償却率">
          <a:extLst>
            <a:ext uri="{FF2B5EF4-FFF2-40B4-BE49-F238E27FC236}">
              <a16:creationId xmlns:a16="http://schemas.microsoft.com/office/drawing/2014/main" id="{CC2A3CFA-7961-422D-BFAA-D0EAB86B87F8}"/>
            </a:ext>
          </a:extLst>
        </xdr:cNvPr>
        <xdr:cNvSpPr txBox="1"/>
      </xdr:nvSpPr>
      <xdr:spPr>
        <a:xfrm>
          <a:off x="11354444" y="1673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886" name="n_1mainValue【公民館】&#10;有形固定資産減価償却率">
          <a:extLst>
            <a:ext uri="{FF2B5EF4-FFF2-40B4-BE49-F238E27FC236}">
              <a16:creationId xmlns:a16="http://schemas.microsoft.com/office/drawing/2014/main" id="{5D3F040A-9581-4EAA-9E32-0E991E480610}"/>
            </a:ext>
          </a:extLst>
        </xdr:cNvPr>
        <xdr:cNvSpPr txBox="1"/>
      </xdr:nvSpPr>
      <xdr:spPr>
        <a:xfrm>
          <a:off x="13742044" y="17508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87" name="n_2mainValue【公民館】&#10;有形固定資産減価償却率">
          <a:extLst>
            <a:ext uri="{FF2B5EF4-FFF2-40B4-BE49-F238E27FC236}">
              <a16:creationId xmlns:a16="http://schemas.microsoft.com/office/drawing/2014/main" id="{29CD978E-2647-491D-8192-65D7E184F742}"/>
            </a:ext>
          </a:extLst>
        </xdr:cNvPr>
        <xdr:cNvSpPr txBox="1"/>
      </xdr:nvSpPr>
      <xdr:spPr>
        <a:xfrm>
          <a:off x="12960994" y="17476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97553</xdr:rowOff>
    </xdr:from>
    <xdr:ext cx="405111" cy="259045"/>
    <xdr:sp macro="" textlink="">
      <xdr:nvSpPr>
        <xdr:cNvPr id="888" name="n_3mainValue【公民館】&#10;有形固定資産減価償却率">
          <a:extLst>
            <a:ext uri="{FF2B5EF4-FFF2-40B4-BE49-F238E27FC236}">
              <a16:creationId xmlns:a16="http://schemas.microsoft.com/office/drawing/2014/main" id="{798711F5-337B-4132-957A-D88183830108}"/>
            </a:ext>
          </a:extLst>
        </xdr:cNvPr>
        <xdr:cNvSpPr txBox="1"/>
      </xdr:nvSpPr>
      <xdr:spPr>
        <a:xfrm>
          <a:off x="12167244" y="1743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63264</xdr:rowOff>
    </xdr:from>
    <xdr:ext cx="405111" cy="259045"/>
    <xdr:sp macro="" textlink="">
      <xdr:nvSpPr>
        <xdr:cNvPr id="889" name="n_4mainValue【公民館】&#10;有形固定資産減価償却率">
          <a:extLst>
            <a:ext uri="{FF2B5EF4-FFF2-40B4-BE49-F238E27FC236}">
              <a16:creationId xmlns:a16="http://schemas.microsoft.com/office/drawing/2014/main" id="{251D9111-3392-4B51-9956-C4187053062A}"/>
            </a:ext>
          </a:extLst>
        </xdr:cNvPr>
        <xdr:cNvSpPr txBox="1"/>
      </xdr:nvSpPr>
      <xdr:spPr>
        <a:xfrm>
          <a:off x="11354444" y="1739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34EA2C71-9186-4CAA-8707-F373275A60E4}"/>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700FCB0-FF92-4748-9050-BCBA0159F28D}"/>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61623734-0D3C-4E19-9724-7D83F483BD05}"/>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156CF6BC-C6ED-4503-AF99-C92E1F488ABD}"/>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5D5AF273-C9AC-4235-B643-580EAD13C695}"/>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478F0CF3-5D52-4A8B-87FD-DD380274A10D}"/>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6FF72173-1C2D-4800-9341-7FE85E84D0BD}"/>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FF76FD04-D722-4DD9-B12C-37B39E489062}"/>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6EA7FC5B-F814-49AB-84A1-237FB9234B22}"/>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DB80EA19-6C84-4C15-831B-410070765272}"/>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a:extLst>
            <a:ext uri="{FF2B5EF4-FFF2-40B4-BE49-F238E27FC236}">
              <a16:creationId xmlns:a16="http://schemas.microsoft.com/office/drawing/2014/main" id="{06B9626F-4344-41D7-A89F-48E1A442C87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1" name="テキスト ボックス 900">
          <a:extLst>
            <a:ext uri="{FF2B5EF4-FFF2-40B4-BE49-F238E27FC236}">
              <a16:creationId xmlns:a16="http://schemas.microsoft.com/office/drawing/2014/main" id="{B20129ED-201B-47B5-9464-54E2D5875DCD}"/>
            </a:ext>
          </a:extLst>
        </xdr:cNvPr>
        <xdr:cNvSpPr txBox="1"/>
      </xdr:nvSpPr>
      <xdr:spPr>
        <a:xfrm>
          <a:off x="16049171" y="1777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a:extLst>
            <a:ext uri="{FF2B5EF4-FFF2-40B4-BE49-F238E27FC236}">
              <a16:creationId xmlns:a16="http://schemas.microsoft.com/office/drawing/2014/main" id="{673E58F6-E99D-4673-92CC-AC54B3C49B6B}"/>
            </a:ext>
          </a:extLst>
        </xdr:cNvPr>
        <xdr:cNvCxnSpPr/>
      </xdr:nvCxnSpPr>
      <xdr:spPr>
        <a:xfrm>
          <a:off x="16459200" y="17468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3" name="テキスト ボックス 902">
          <a:extLst>
            <a:ext uri="{FF2B5EF4-FFF2-40B4-BE49-F238E27FC236}">
              <a16:creationId xmlns:a16="http://schemas.microsoft.com/office/drawing/2014/main" id="{B221F880-C3CF-4597-9632-79CC30F56DC6}"/>
            </a:ext>
          </a:extLst>
        </xdr:cNvPr>
        <xdr:cNvSpPr txBox="1"/>
      </xdr:nvSpPr>
      <xdr:spPr>
        <a:xfrm>
          <a:off x="16049171" y="17332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a:extLst>
            <a:ext uri="{FF2B5EF4-FFF2-40B4-BE49-F238E27FC236}">
              <a16:creationId xmlns:a16="http://schemas.microsoft.com/office/drawing/2014/main" id="{25C29279-C472-4324-8DB5-179A68F62541}"/>
            </a:ext>
          </a:extLst>
        </xdr:cNvPr>
        <xdr:cNvCxnSpPr/>
      </xdr:nvCxnSpPr>
      <xdr:spPr>
        <a:xfrm>
          <a:off x="16459200" y="1702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5" name="テキスト ボックス 904">
          <a:extLst>
            <a:ext uri="{FF2B5EF4-FFF2-40B4-BE49-F238E27FC236}">
              <a16:creationId xmlns:a16="http://schemas.microsoft.com/office/drawing/2014/main" id="{1C3514AD-F7B8-4D65-A7F8-6D5EBEE35E1D}"/>
            </a:ext>
          </a:extLst>
        </xdr:cNvPr>
        <xdr:cNvSpPr txBox="1"/>
      </xdr:nvSpPr>
      <xdr:spPr>
        <a:xfrm>
          <a:off x="16049171" y="1688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a:extLst>
            <a:ext uri="{FF2B5EF4-FFF2-40B4-BE49-F238E27FC236}">
              <a16:creationId xmlns:a16="http://schemas.microsoft.com/office/drawing/2014/main" id="{A74692F5-E640-4B7B-BA9C-CC188D09EBCB}"/>
            </a:ext>
          </a:extLst>
        </xdr:cNvPr>
        <xdr:cNvCxnSpPr/>
      </xdr:nvCxnSpPr>
      <xdr:spPr>
        <a:xfrm>
          <a:off x="16459200" y="16586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7" name="テキスト ボックス 906">
          <a:extLst>
            <a:ext uri="{FF2B5EF4-FFF2-40B4-BE49-F238E27FC236}">
              <a16:creationId xmlns:a16="http://schemas.microsoft.com/office/drawing/2014/main" id="{5EFFB8EC-6F71-460C-ABEB-8052FF4CD934}"/>
            </a:ext>
          </a:extLst>
        </xdr:cNvPr>
        <xdr:cNvSpPr txBox="1"/>
      </xdr:nvSpPr>
      <xdr:spPr>
        <a:xfrm>
          <a:off x="16049171" y="16450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A426E49F-5D5A-4ECC-9CF9-35D8722D4742}"/>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744485D0-009E-4CFA-BD99-91A810896F34}"/>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E7B26311-7369-447E-A536-5DF3D07DE964}"/>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11" name="直線コネクタ 910">
          <a:extLst>
            <a:ext uri="{FF2B5EF4-FFF2-40B4-BE49-F238E27FC236}">
              <a16:creationId xmlns:a16="http://schemas.microsoft.com/office/drawing/2014/main" id="{9589F3F0-68DC-4186-8E70-769CDC6B2CF4}"/>
            </a:ext>
          </a:extLst>
        </xdr:cNvPr>
        <xdr:cNvCxnSpPr/>
      </xdr:nvCxnSpPr>
      <xdr:spPr>
        <a:xfrm flipV="1">
          <a:off x="19951064" y="16663924"/>
          <a:ext cx="0" cy="118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12" name="【公民館】&#10;一人当たり面積最小値テキスト">
          <a:extLst>
            <a:ext uri="{FF2B5EF4-FFF2-40B4-BE49-F238E27FC236}">
              <a16:creationId xmlns:a16="http://schemas.microsoft.com/office/drawing/2014/main" id="{C955AC25-AEF3-45AF-AF47-F3EAEC5AF0D8}"/>
            </a:ext>
          </a:extLst>
        </xdr:cNvPr>
        <xdr:cNvSpPr txBox="1"/>
      </xdr:nvSpPr>
      <xdr:spPr>
        <a:xfrm>
          <a:off x="19989800" y="1785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13" name="直線コネクタ 912">
          <a:extLst>
            <a:ext uri="{FF2B5EF4-FFF2-40B4-BE49-F238E27FC236}">
              <a16:creationId xmlns:a16="http://schemas.microsoft.com/office/drawing/2014/main" id="{FDF20300-C53E-4A52-B8E8-964A045B0B26}"/>
            </a:ext>
          </a:extLst>
        </xdr:cNvPr>
        <xdr:cNvCxnSpPr/>
      </xdr:nvCxnSpPr>
      <xdr:spPr>
        <a:xfrm>
          <a:off x="19881850" y="17847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14" name="【公民館】&#10;一人当たり面積最大値テキスト">
          <a:extLst>
            <a:ext uri="{FF2B5EF4-FFF2-40B4-BE49-F238E27FC236}">
              <a16:creationId xmlns:a16="http://schemas.microsoft.com/office/drawing/2014/main" id="{CAE1AB7B-807C-4C44-914F-07D77FE8F5A4}"/>
            </a:ext>
          </a:extLst>
        </xdr:cNvPr>
        <xdr:cNvSpPr txBox="1"/>
      </xdr:nvSpPr>
      <xdr:spPr>
        <a:xfrm>
          <a:off x="19989800" y="1644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15" name="直線コネクタ 914">
          <a:extLst>
            <a:ext uri="{FF2B5EF4-FFF2-40B4-BE49-F238E27FC236}">
              <a16:creationId xmlns:a16="http://schemas.microsoft.com/office/drawing/2014/main" id="{67CE40B4-424C-4DE2-A905-70251B9AEACB}"/>
            </a:ext>
          </a:extLst>
        </xdr:cNvPr>
        <xdr:cNvCxnSpPr/>
      </xdr:nvCxnSpPr>
      <xdr:spPr>
        <a:xfrm>
          <a:off x="19881850" y="16663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916" name="【公民館】&#10;一人当たり面積平均値テキスト">
          <a:extLst>
            <a:ext uri="{FF2B5EF4-FFF2-40B4-BE49-F238E27FC236}">
              <a16:creationId xmlns:a16="http://schemas.microsoft.com/office/drawing/2014/main" id="{E815221C-F8E1-49E9-8A98-C75C7CEA9E32}"/>
            </a:ext>
          </a:extLst>
        </xdr:cNvPr>
        <xdr:cNvSpPr txBox="1"/>
      </xdr:nvSpPr>
      <xdr:spPr>
        <a:xfrm>
          <a:off x="19989800" y="1743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17" name="フローチャート: 判断 916">
          <a:extLst>
            <a:ext uri="{FF2B5EF4-FFF2-40B4-BE49-F238E27FC236}">
              <a16:creationId xmlns:a16="http://schemas.microsoft.com/office/drawing/2014/main" id="{5FE15B03-4427-49D1-A42A-4378702397AB}"/>
            </a:ext>
          </a:extLst>
        </xdr:cNvPr>
        <xdr:cNvSpPr/>
      </xdr:nvSpPr>
      <xdr:spPr>
        <a:xfrm>
          <a:off x="19900900" y="174523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8" name="フローチャート: 判断 917">
          <a:extLst>
            <a:ext uri="{FF2B5EF4-FFF2-40B4-BE49-F238E27FC236}">
              <a16:creationId xmlns:a16="http://schemas.microsoft.com/office/drawing/2014/main" id="{0C0BAB2C-2CB0-4CBB-B330-608B850082E8}"/>
            </a:ext>
          </a:extLst>
        </xdr:cNvPr>
        <xdr:cNvSpPr/>
      </xdr:nvSpPr>
      <xdr:spPr>
        <a:xfrm>
          <a:off x="19157950" y="174523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9" name="フローチャート: 判断 918">
          <a:extLst>
            <a:ext uri="{FF2B5EF4-FFF2-40B4-BE49-F238E27FC236}">
              <a16:creationId xmlns:a16="http://schemas.microsoft.com/office/drawing/2014/main" id="{8B0608D7-C730-4677-9866-3FEACE178614}"/>
            </a:ext>
          </a:extLst>
        </xdr:cNvPr>
        <xdr:cNvSpPr/>
      </xdr:nvSpPr>
      <xdr:spPr>
        <a:xfrm>
          <a:off x="18345150" y="17459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0" name="フローチャート: 判断 919">
          <a:extLst>
            <a:ext uri="{FF2B5EF4-FFF2-40B4-BE49-F238E27FC236}">
              <a16:creationId xmlns:a16="http://schemas.microsoft.com/office/drawing/2014/main" id="{14E1DBB7-3ABD-4C54-8364-CB7009226D2D}"/>
            </a:ext>
          </a:extLst>
        </xdr:cNvPr>
        <xdr:cNvSpPr/>
      </xdr:nvSpPr>
      <xdr:spPr>
        <a:xfrm>
          <a:off x="17551400" y="174683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1" name="フローチャート: 判断 920">
          <a:extLst>
            <a:ext uri="{FF2B5EF4-FFF2-40B4-BE49-F238E27FC236}">
              <a16:creationId xmlns:a16="http://schemas.microsoft.com/office/drawing/2014/main" id="{A4EC68C2-BAC4-4A69-861D-5F63D0E905A5}"/>
            </a:ext>
          </a:extLst>
        </xdr:cNvPr>
        <xdr:cNvSpPr/>
      </xdr:nvSpPr>
      <xdr:spPr>
        <a:xfrm>
          <a:off x="16757650" y="175580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A775B0F1-A5C7-4298-B235-B7893A86861E}"/>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E3CA09B7-9586-468D-B280-70DDAD84C208}"/>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EC476965-5BB9-4F4F-A8E3-5C1C303E6536}"/>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AE35EF2D-47F0-40CF-BB26-70B8A45962C5}"/>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F8204F6A-7178-41BF-93DF-12858EF743D8}"/>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157987</xdr:rowOff>
    </xdr:from>
    <xdr:to>
      <xdr:col>116</xdr:col>
      <xdr:colOff>114300</xdr:colOff>
      <xdr:row>105</xdr:row>
      <xdr:rowOff>88137</xdr:rowOff>
    </xdr:to>
    <xdr:sp macro="" textlink="">
      <xdr:nvSpPr>
        <xdr:cNvPr id="927" name="楕円 926">
          <a:extLst>
            <a:ext uri="{FF2B5EF4-FFF2-40B4-BE49-F238E27FC236}">
              <a16:creationId xmlns:a16="http://schemas.microsoft.com/office/drawing/2014/main" id="{F2EB2C06-D5FF-49F1-84DC-4906FB1D9122}"/>
            </a:ext>
          </a:extLst>
        </xdr:cNvPr>
        <xdr:cNvSpPr/>
      </xdr:nvSpPr>
      <xdr:spPr>
        <a:xfrm>
          <a:off x="19900900" y="173283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9414</xdr:rowOff>
    </xdr:from>
    <xdr:ext cx="469744" cy="259045"/>
    <xdr:sp macro="" textlink="">
      <xdr:nvSpPr>
        <xdr:cNvPr id="928" name="【公民館】&#10;一人当たり面積該当値テキスト">
          <a:extLst>
            <a:ext uri="{FF2B5EF4-FFF2-40B4-BE49-F238E27FC236}">
              <a16:creationId xmlns:a16="http://schemas.microsoft.com/office/drawing/2014/main" id="{1FEEF869-79C6-4802-A6C6-E26AF0E1CA1D}"/>
            </a:ext>
          </a:extLst>
        </xdr:cNvPr>
        <xdr:cNvSpPr txBox="1"/>
      </xdr:nvSpPr>
      <xdr:spPr>
        <a:xfrm>
          <a:off x="19989800" y="1717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160274</xdr:rowOff>
    </xdr:from>
    <xdr:to>
      <xdr:col>112</xdr:col>
      <xdr:colOff>38100</xdr:colOff>
      <xdr:row>106</xdr:row>
      <xdr:rowOff>90424</xdr:rowOff>
    </xdr:to>
    <xdr:sp macro="" textlink="">
      <xdr:nvSpPr>
        <xdr:cNvPr id="929" name="楕円 928">
          <a:extLst>
            <a:ext uri="{FF2B5EF4-FFF2-40B4-BE49-F238E27FC236}">
              <a16:creationId xmlns:a16="http://schemas.microsoft.com/office/drawing/2014/main" id="{E923A482-47C2-4242-8AFA-EB0E2D62EEF8}"/>
            </a:ext>
          </a:extLst>
        </xdr:cNvPr>
        <xdr:cNvSpPr/>
      </xdr:nvSpPr>
      <xdr:spPr>
        <a:xfrm>
          <a:off x="19157950" y="174957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37337</xdr:rowOff>
    </xdr:from>
    <xdr:to>
      <xdr:col>116</xdr:col>
      <xdr:colOff>63500</xdr:colOff>
      <xdr:row>106</xdr:row>
      <xdr:rowOff>39624</xdr:rowOff>
    </xdr:to>
    <xdr:cxnSp macro="">
      <xdr:nvCxnSpPr>
        <xdr:cNvPr id="930" name="直線コネクタ 929">
          <a:extLst>
            <a:ext uri="{FF2B5EF4-FFF2-40B4-BE49-F238E27FC236}">
              <a16:creationId xmlns:a16="http://schemas.microsoft.com/office/drawing/2014/main" id="{E702C356-2887-49F8-9641-D027652A1749}"/>
            </a:ext>
          </a:extLst>
        </xdr:cNvPr>
        <xdr:cNvCxnSpPr/>
      </xdr:nvCxnSpPr>
      <xdr:spPr>
        <a:xfrm flipV="1">
          <a:off x="19202400" y="17372837"/>
          <a:ext cx="749300" cy="16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931" name="楕円 930">
          <a:extLst>
            <a:ext uri="{FF2B5EF4-FFF2-40B4-BE49-F238E27FC236}">
              <a16:creationId xmlns:a16="http://schemas.microsoft.com/office/drawing/2014/main" id="{2CA1316A-0EC0-4D77-A928-A5988108D194}"/>
            </a:ext>
          </a:extLst>
        </xdr:cNvPr>
        <xdr:cNvSpPr/>
      </xdr:nvSpPr>
      <xdr:spPr>
        <a:xfrm>
          <a:off x="18345150" y="175003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39624</xdr:rowOff>
    </xdr:from>
    <xdr:to>
      <xdr:col>111</xdr:col>
      <xdr:colOff>177800</xdr:colOff>
      <xdr:row>106</xdr:row>
      <xdr:rowOff>44196</xdr:rowOff>
    </xdr:to>
    <xdr:cxnSp macro="">
      <xdr:nvCxnSpPr>
        <xdr:cNvPr id="932" name="直線コネクタ 931">
          <a:extLst>
            <a:ext uri="{FF2B5EF4-FFF2-40B4-BE49-F238E27FC236}">
              <a16:creationId xmlns:a16="http://schemas.microsoft.com/office/drawing/2014/main" id="{17903270-AC8D-4AE2-B031-0914EC025627}"/>
            </a:ext>
          </a:extLst>
        </xdr:cNvPr>
        <xdr:cNvCxnSpPr/>
      </xdr:nvCxnSpPr>
      <xdr:spPr>
        <a:xfrm flipV="1">
          <a:off x="18395950" y="17540224"/>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xdr:rowOff>
    </xdr:from>
    <xdr:to>
      <xdr:col>102</xdr:col>
      <xdr:colOff>165100</xdr:colOff>
      <xdr:row>106</xdr:row>
      <xdr:rowOff>101854</xdr:rowOff>
    </xdr:to>
    <xdr:sp macro="" textlink="">
      <xdr:nvSpPr>
        <xdr:cNvPr id="933" name="楕円 932">
          <a:extLst>
            <a:ext uri="{FF2B5EF4-FFF2-40B4-BE49-F238E27FC236}">
              <a16:creationId xmlns:a16="http://schemas.microsoft.com/office/drawing/2014/main" id="{3EDB834A-648B-4043-846E-CD94F2E96EF9}"/>
            </a:ext>
          </a:extLst>
        </xdr:cNvPr>
        <xdr:cNvSpPr/>
      </xdr:nvSpPr>
      <xdr:spPr>
        <a:xfrm>
          <a:off x="17551400" y="1750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51054</xdr:rowOff>
    </xdr:to>
    <xdr:cxnSp macro="">
      <xdr:nvCxnSpPr>
        <xdr:cNvPr id="934" name="直線コネクタ 933">
          <a:extLst>
            <a:ext uri="{FF2B5EF4-FFF2-40B4-BE49-F238E27FC236}">
              <a16:creationId xmlns:a16="http://schemas.microsoft.com/office/drawing/2014/main" id="{E77EBF6A-FFF9-4FE4-A769-F107730F41B4}"/>
            </a:ext>
          </a:extLst>
        </xdr:cNvPr>
        <xdr:cNvCxnSpPr/>
      </xdr:nvCxnSpPr>
      <xdr:spPr>
        <a:xfrm flipV="1">
          <a:off x="17602200" y="17544796"/>
          <a:ext cx="79375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7113</xdr:rowOff>
    </xdr:from>
    <xdr:to>
      <xdr:col>98</xdr:col>
      <xdr:colOff>38100</xdr:colOff>
      <xdr:row>106</xdr:row>
      <xdr:rowOff>108713</xdr:rowOff>
    </xdr:to>
    <xdr:sp macro="" textlink="">
      <xdr:nvSpPr>
        <xdr:cNvPr id="935" name="楕円 934">
          <a:extLst>
            <a:ext uri="{FF2B5EF4-FFF2-40B4-BE49-F238E27FC236}">
              <a16:creationId xmlns:a16="http://schemas.microsoft.com/office/drawing/2014/main" id="{F1CDEFFA-D5C9-400B-9407-22622A8E2420}"/>
            </a:ext>
          </a:extLst>
        </xdr:cNvPr>
        <xdr:cNvSpPr/>
      </xdr:nvSpPr>
      <xdr:spPr>
        <a:xfrm>
          <a:off x="16757650" y="17507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51054</xdr:rowOff>
    </xdr:from>
    <xdr:to>
      <xdr:col>102</xdr:col>
      <xdr:colOff>114300</xdr:colOff>
      <xdr:row>106</xdr:row>
      <xdr:rowOff>57913</xdr:rowOff>
    </xdr:to>
    <xdr:cxnSp macro="">
      <xdr:nvCxnSpPr>
        <xdr:cNvPr id="936" name="直線コネクタ 935">
          <a:extLst>
            <a:ext uri="{FF2B5EF4-FFF2-40B4-BE49-F238E27FC236}">
              <a16:creationId xmlns:a16="http://schemas.microsoft.com/office/drawing/2014/main" id="{37F5060E-DF3F-4B9E-A158-F9DE444A333B}"/>
            </a:ext>
          </a:extLst>
        </xdr:cNvPr>
        <xdr:cNvCxnSpPr/>
      </xdr:nvCxnSpPr>
      <xdr:spPr>
        <a:xfrm flipV="1">
          <a:off x="16802100" y="17551654"/>
          <a:ext cx="8001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37" name="n_1aveValue【公民館】&#10;一人当たり面積">
          <a:extLst>
            <a:ext uri="{FF2B5EF4-FFF2-40B4-BE49-F238E27FC236}">
              <a16:creationId xmlns:a16="http://schemas.microsoft.com/office/drawing/2014/main" id="{CE966D6B-D3D5-46D4-BC58-730A270909E0}"/>
            </a:ext>
          </a:extLst>
        </xdr:cNvPr>
        <xdr:cNvSpPr txBox="1"/>
      </xdr:nvSpPr>
      <xdr:spPr>
        <a:xfrm>
          <a:off x="18980227" y="1723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938" name="n_2aveValue【公民館】&#10;一人当たり面積">
          <a:extLst>
            <a:ext uri="{FF2B5EF4-FFF2-40B4-BE49-F238E27FC236}">
              <a16:creationId xmlns:a16="http://schemas.microsoft.com/office/drawing/2014/main" id="{B3A099D2-8045-4E10-AB0B-86C9E1EAA4E6}"/>
            </a:ext>
          </a:extLst>
        </xdr:cNvPr>
        <xdr:cNvSpPr txBox="1"/>
      </xdr:nvSpPr>
      <xdr:spPr>
        <a:xfrm>
          <a:off x="18180127" y="1724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939" name="n_3aveValue【公民館】&#10;一人当たり面積">
          <a:extLst>
            <a:ext uri="{FF2B5EF4-FFF2-40B4-BE49-F238E27FC236}">
              <a16:creationId xmlns:a16="http://schemas.microsoft.com/office/drawing/2014/main" id="{6DA26923-DF07-489C-8CA2-CA696EB42650}"/>
            </a:ext>
          </a:extLst>
        </xdr:cNvPr>
        <xdr:cNvSpPr txBox="1"/>
      </xdr:nvSpPr>
      <xdr:spPr>
        <a:xfrm>
          <a:off x="17386377" y="1724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0" name="n_4aveValue【公民館】&#10;一人当たり面積">
          <a:extLst>
            <a:ext uri="{FF2B5EF4-FFF2-40B4-BE49-F238E27FC236}">
              <a16:creationId xmlns:a16="http://schemas.microsoft.com/office/drawing/2014/main" id="{61907EBE-4767-4800-A4C3-BE2AA6961422}"/>
            </a:ext>
          </a:extLst>
        </xdr:cNvPr>
        <xdr:cNvSpPr txBox="1"/>
      </xdr:nvSpPr>
      <xdr:spPr>
        <a:xfrm>
          <a:off x="16592627" y="1765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81551</xdr:rowOff>
    </xdr:from>
    <xdr:ext cx="469744" cy="259045"/>
    <xdr:sp macro="" textlink="">
      <xdr:nvSpPr>
        <xdr:cNvPr id="941" name="n_1mainValue【公民館】&#10;一人当たり面積">
          <a:extLst>
            <a:ext uri="{FF2B5EF4-FFF2-40B4-BE49-F238E27FC236}">
              <a16:creationId xmlns:a16="http://schemas.microsoft.com/office/drawing/2014/main" id="{09E79177-A852-41CA-A822-1964A3B501E3}"/>
            </a:ext>
          </a:extLst>
        </xdr:cNvPr>
        <xdr:cNvSpPr txBox="1"/>
      </xdr:nvSpPr>
      <xdr:spPr>
        <a:xfrm>
          <a:off x="18980227" y="17582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86123</xdr:rowOff>
    </xdr:from>
    <xdr:ext cx="469744" cy="259045"/>
    <xdr:sp macro="" textlink="">
      <xdr:nvSpPr>
        <xdr:cNvPr id="942" name="n_2mainValue【公民館】&#10;一人当たり面積">
          <a:extLst>
            <a:ext uri="{FF2B5EF4-FFF2-40B4-BE49-F238E27FC236}">
              <a16:creationId xmlns:a16="http://schemas.microsoft.com/office/drawing/2014/main" id="{7B746DE2-052E-48C3-8E88-1D6809EB6436}"/>
            </a:ext>
          </a:extLst>
        </xdr:cNvPr>
        <xdr:cNvSpPr txBox="1"/>
      </xdr:nvSpPr>
      <xdr:spPr>
        <a:xfrm>
          <a:off x="18180127" y="1758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92981</xdr:rowOff>
    </xdr:from>
    <xdr:ext cx="469744" cy="259045"/>
    <xdr:sp macro="" textlink="">
      <xdr:nvSpPr>
        <xdr:cNvPr id="943" name="n_3mainValue【公民館】&#10;一人当たり面積">
          <a:extLst>
            <a:ext uri="{FF2B5EF4-FFF2-40B4-BE49-F238E27FC236}">
              <a16:creationId xmlns:a16="http://schemas.microsoft.com/office/drawing/2014/main" id="{D4D8B3D2-8B66-4AD3-9352-82663EBB8E8A}"/>
            </a:ext>
          </a:extLst>
        </xdr:cNvPr>
        <xdr:cNvSpPr txBox="1"/>
      </xdr:nvSpPr>
      <xdr:spPr>
        <a:xfrm>
          <a:off x="17386377" y="1759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125240</xdr:rowOff>
    </xdr:from>
    <xdr:ext cx="469744" cy="259045"/>
    <xdr:sp macro="" textlink="">
      <xdr:nvSpPr>
        <xdr:cNvPr id="944" name="n_4mainValue【公民館】&#10;一人当たり面積">
          <a:extLst>
            <a:ext uri="{FF2B5EF4-FFF2-40B4-BE49-F238E27FC236}">
              <a16:creationId xmlns:a16="http://schemas.microsoft.com/office/drawing/2014/main" id="{C56B4169-5BD2-46A6-9B41-FB7701A05324}"/>
            </a:ext>
          </a:extLst>
        </xdr:cNvPr>
        <xdr:cNvSpPr txBox="1"/>
      </xdr:nvSpPr>
      <xdr:spPr>
        <a:xfrm>
          <a:off x="16592627" y="1729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FDA4B81F-6A8A-4929-9524-9523BFD8AF7E}"/>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DE3CBB59-CA65-4182-9BF5-99DCC2C6474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0E3DA0D6-7063-49EE-A48C-FEA4DDCB91C2}"/>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公民館については、長尾公民館及び志度公民館を新築したことにより有形固定資産減価償却率が大幅に低下した。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学校施設については、長尾小学校改築工事を実施したことにより、有形固定資産減価償却率が低下した。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認定こども園・幼稚園・保育所、学校施設については、少子化の影響により施設の統廃合を進めたため、類似団体内平均値を大きく下回っている。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路、橋りょう・トンネルについては、定期点検結果に基づき計画を策定し、修繕等を実施しているが、大規模な更新は予定されていないため、今後も緩やかに有形固定資産減価償却率は上昇していく見込み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F143969-AC94-4316-9D8C-6457D97233C2}"/>
            </a:ext>
          </a:extLst>
        </xdr:cNvPr>
        <xdr:cNvSpPr/>
      </xdr:nvSpPr>
      <xdr:spPr>
        <a:xfrm>
          <a:off x="577850" y="127000"/>
          <a:ext cx="114236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3B0036-4A66-4BF5-A6F7-8FC8515B8282}"/>
            </a:ext>
          </a:extLst>
        </xdr:cNvPr>
        <xdr:cNvSpPr/>
      </xdr:nvSpPr>
      <xdr:spPr>
        <a:xfrm>
          <a:off x="17145000" y="18415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8C9347-1F07-4030-A548-0FFDE4C06FF8}"/>
            </a:ext>
          </a:extLst>
        </xdr:cNvPr>
        <xdr:cNvSpPr/>
      </xdr:nvSpPr>
      <xdr:spPr>
        <a:xfrm>
          <a:off x="17164050" y="20955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DE6CA14-DD6B-4389-87C8-AE1E9981FB53}"/>
            </a:ext>
          </a:extLst>
        </xdr:cNvPr>
        <xdr:cNvSpPr/>
      </xdr:nvSpPr>
      <xdr:spPr>
        <a:xfrm>
          <a:off x="17189450" y="23495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EB1148E-487C-41C9-A778-50A88F673E73}"/>
            </a:ext>
          </a:extLst>
        </xdr:cNvPr>
        <xdr:cNvSpPr/>
      </xdr:nvSpPr>
      <xdr:spPr>
        <a:xfrm>
          <a:off x="14636750" y="18415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150387-3E93-451A-ACA0-DBED4175F1D9}"/>
            </a:ext>
          </a:extLst>
        </xdr:cNvPr>
        <xdr:cNvSpPr/>
      </xdr:nvSpPr>
      <xdr:spPr>
        <a:xfrm>
          <a:off x="14662150" y="20955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E9F3D2-602F-4B28-A2F5-B2A049B9BE0D}"/>
            </a:ext>
          </a:extLst>
        </xdr:cNvPr>
        <xdr:cNvSpPr/>
      </xdr:nvSpPr>
      <xdr:spPr>
        <a:xfrm>
          <a:off x="14687550" y="23495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A7195B-CBE6-4EEE-A314-1217512E6A71}"/>
            </a:ext>
          </a:extLst>
        </xdr:cNvPr>
        <xdr:cNvSpPr/>
      </xdr:nvSpPr>
      <xdr:spPr>
        <a:xfrm>
          <a:off x="685800" y="85725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9107B2D-A5A1-4D80-9655-836EE7C78E96}"/>
            </a:ext>
          </a:extLst>
        </xdr:cNvPr>
        <xdr:cNvSpPr/>
      </xdr:nvSpPr>
      <xdr:spPr>
        <a:xfrm>
          <a:off x="812800" y="88900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51CEEB-03F0-4475-BE59-32F35AE99E2B}"/>
            </a:ext>
          </a:extLst>
        </xdr:cNvPr>
        <xdr:cNvSpPr/>
      </xdr:nvSpPr>
      <xdr:spPr>
        <a:xfrm>
          <a:off x="2012950" y="88900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A383A3-6F06-41C2-A6F1-08C524F5357B}"/>
            </a:ext>
          </a:extLst>
        </xdr:cNvPr>
        <xdr:cNvSpPr/>
      </xdr:nvSpPr>
      <xdr:spPr>
        <a:xfrm>
          <a:off x="3213100" y="88900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8E6A51B-DE74-4F84-A2AE-0648CD755BFE}"/>
            </a:ext>
          </a:extLst>
        </xdr:cNvPr>
        <xdr:cNvSpPr/>
      </xdr:nvSpPr>
      <xdr:spPr>
        <a:xfrm>
          <a:off x="4584700" y="90805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B71C99-4125-4A17-949E-8282229C63C8}"/>
            </a:ext>
          </a:extLst>
        </xdr:cNvPr>
        <xdr:cNvSpPr/>
      </xdr:nvSpPr>
      <xdr:spPr>
        <a:xfrm>
          <a:off x="6407150" y="90805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5F3FE3-79E7-4225-A08A-4373B5BAE36A}"/>
            </a:ext>
          </a:extLst>
        </xdr:cNvPr>
        <xdr:cNvSpPr/>
      </xdr:nvSpPr>
      <xdr:spPr>
        <a:xfrm>
          <a:off x="7607300" y="92075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C783E16-83B0-45BE-BAFF-FB8F7DD3D0D2}"/>
            </a:ext>
          </a:extLst>
        </xdr:cNvPr>
        <xdr:cNvSpPr/>
      </xdr:nvSpPr>
      <xdr:spPr>
        <a:xfrm>
          <a:off x="4584700" y="165100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56378EE-2164-4124-98EC-10A889170553}"/>
            </a:ext>
          </a:extLst>
        </xdr:cNvPr>
        <xdr:cNvSpPr/>
      </xdr:nvSpPr>
      <xdr:spPr>
        <a:xfrm>
          <a:off x="6470650" y="165100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2B3475-8063-4488-9611-37A9CDDABBD9}"/>
            </a:ext>
          </a:extLst>
        </xdr:cNvPr>
        <xdr:cNvSpPr/>
      </xdr:nvSpPr>
      <xdr:spPr>
        <a:xfrm>
          <a:off x="9969500" y="85725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2CA3CD-35D2-4A03-A7ED-7707FED2B051}"/>
            </a:ext>
          </a:extLst>
        </xdr:cNvPr>
        <xdr:cNvSpPr/>
      </xdr:nvSpPr>
      <xdr:spPr>
        <a:xfrm>
          <a:off x="10210800" y="92075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17FE106-F58C-42D0-93BD-FFEB52ADE9D6}"/>
            </a:ext>
          </a:extLst>
        </xdr:cNvPr>
        <xdr:cNvSpPr/>
      </xdr:nvSpPr>
      <xdr:spPr>
        <a:xfrm>
          <a:off x="10210800" y="11747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3921E00-E1BC-4914-BC7D-468B52C929E2}"/>
            </a:ext>
          </a:extLst>
        </xdr:cNvPr>
        <xdr:cNvSpPr/>
      </xdr:nvSpPr>
      <xdr:spPr>
        <a:xfrm>
          <a:off x="10210800" y="149225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85B4BF-7739-4C99-9A6B-B4C7F5605E20}"/>
            </a:ext>
          </a:extLst>
        </xdr:cNvPr>
        <xdr:cNvCxnSpPr/>
      </xdr:nvCxnSpPr>
      <xdr:spPr>
        <a:xfrm flipH="1">
          <a:off x="10052050" y="10033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05BD02-A538-43BF-B888-2C658BE6DD46}"/>
            </a:ext>
          </a:extLst>
        </xdr:cNvPr>
        <xdr:cNvSpPr/>
      </xdr:nvSpPr>
      <xdr:spPr>
        <a:xfrm>
          <a:off x="10106025" y="9588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DE1F8A4-E609-4913-8399-F3554FBAE6C2}"/>
            </a:ext>
          </a:extLst>
        </xdr:cNvPr>
        <xdr:cNvSpPr/>
      </xdr:nvSpPr>
      <xdr:spPr>
        <a:xfrm>
          <a:off x="10106025" y="1212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BD6305-7A88-40A5-8AB4-C91F127863CE}"/>
            </a:ext>
          </a:extLst>
        </xdr:cNvPr>
        <xdr:cNvCxnSpPr/>
      </xdr:nvCxnSpPr>
      <xdr:spPr>
        <a:xfrm>
          <a:off x="10131425" y="14732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808E3D-D1B6-403B-B476-DB009E539187}"/>
            </a:ext>
          </a:extLst>
        </xdr:cNvPr>
        <xdr:cNvCxnSpPr/>
      </xdr:nvCxnSpPr>
      <xdr:spPr>
        <a:xfrm>
          <a:off x="10071100" y="14732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ABC1532-9228-4E3C-8188-71C4D904D1A9}"/>
            </a:ext>
          </a:extLst>
        </xdr:cNvPr>
        <xdr:cNvCxnSpPr/>
      </xdr:nvCxnSpPr>
      <xdr:spPr>
        <a:xfrm flipV="1">
          <a:off x="10131425" y="16986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48FC81-8C85-47FF-B950-2B72BBB833AF}"/>
            </a:ext>
          </a:extLst>
        </xdr:cNvPr>
        <xdr:cNvCxnSpPr/>
      </xdr:nvCxnSpPr>
      <xdr:spPr>
        <a:xfrm>
          <a:off x="10071100" y="18351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04928F-FEC8-489B-93B9-75B482832541}"/>
            </a:ext>
          </a:extLst>
        </xdr:cNvPr>
        <xdr:cNvSpPr txBox="1"/>
      </xdr:nvSpPr>
      <xdr:spPr>
        <a:xfrm>
          <a:off x="641350" y="26924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CA03430-A53B-4424-8818-9B8A8EBB6831}"/>
            </a:ext>
          </a:extLst>
        </xdr:cNvPr>
        <xdr:cNvSpPr txBox="1"/>
      </xdr:nvSpPr>
      <xdr:spPr>
        <a:xfrm>
          <a:off x="641350" y="29972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61EBCE0-6BD9-4F41-BE9D-279FC2441276}"/>
            </a:ext>
          </a:extLst>
        </xdr:cNvPr>
        <xdr:cNvSpPr txBox="1"/>
      </xdr:nvSpPr>
      <xdr:spPr>
        <a:xfrm>
          <a:off x="641350" y="3302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DFDB8BE-61B4-4EBD-95AF-78259DA0567A}"/>
            </a:ext>
          </a:extLst>
        </xdr:cNvPr>
        <xdr:cNvSpPr txBox="1"/>
      </xdr:nvSpPr>
      <xdr:spPr>
        <a:xfrm>
          <a:off x="641350" y="3613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A0D88FE-6BBE-4D8E-9D0D-988925E7CFE7}"/>
            </a:ext>
          </a:extLst>
        </xdr:cNvPr>
        <xdr:cNvSpPr/>
      </xdr:nvSpPr>
      <xdr:spPr>
        <a:xfrm>
          <a:off x="6858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C5F006-3C10-4BFE-8851-74D15649564D}"/>
            </a:ext>
          </a:extLst>
        </xdr:cNvPr>
        <xdr:cNvSpPr/>
      </xdr:nvSpPr>
      <xdr:spPr>
        <a:xfrm>
          <a:off x="8128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039E82A-BF98-4932-88E7-8ED53B9AE8CC}"/>
            </a:ext>
          </a:extLst>
        </xdr:cNvPr>
        <xdr:cNvSpPr/>
      </xdr:nvSpPr>
      <xdr:spPr>
        <a:xfrm>
          <a:off x="8128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2B1C89-6CA8-4CC8-8731-DCA87ABC881B}"/>
            </a:ext>
          </a:extLst>
        </xdr:cNvPr>
        <xdr:cNvSpPr/>
      </xdr:nvSpPr>
      <xdr:spPr>
        <a:xfrm>
          <a:off x="17145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0383CB-C6D4-484D-AFC8-E54A5F01C5C7}"/>
            </a:ext>
          </a:extLst>
        </xdr:cNvPr>
        <xdr:cNvSpPr/>
      </xdr:nvSpPr>
      <xdr:spPr>
        <a:xfrm>
          <a:off x="17145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0F9E40C-B1BA-41BB-8739-33A5A98DC078}"/>
            </a:ext>
          </a:extLst>
        </xdr:cNvPr>
        <xdr:cNvSpPr/>
      </xdr:nvSpPr>
      <xdr:spPr>
        <a:xfrm>
          <a:off x="2743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FB5617-91B3-455D-972A-BE99B6C30F75}"/>
            </a:ext>
          </a:extLst>
        </xdr:cNvPr>
        <xdr:cNvSpPr/>
      </xdr:nvSpPr>
      <xdr:spPr>
        <a:xfrm>
          <a:off x="2743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3D34063-EB62-478A-8A80-E773225678D8}"/>
            </a:ext>
          </a:extLst>
        </xdr:cNvPr>
        <xdr:cNvSpPr/>
      </xdr:nvSpPr>
      <xdr:spPr>
        <a:xfrm>
          <a:off x="6858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41785A6-9261-49A3-B0DA-42F942944C70}"/>
            </a:ext>
          </a:extLst>
        </xdr:cNvPr>
        <xdr:cNvSpPr txBox="1"/>
      </xdr:nvSpPr>
      <xdr:spPr>
        <a:xfrm>
          <a:off x="6667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2FC73FA-B1FD-438C-80AC-FD6F4819EA6F}"/>
            </a:ext>
          </a:extLst>
        </xdr:cNvPr>
        <xdr:cNvCxnSpPr/>
      </xdr:nvCxnSpPr>
      <xdr:spPr>
        <a:xfrm>
          <a:off x="6858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129BE30-FC90-4C4A-9A8F-DA75C0754F62}"/>
            </a:ext>
          </a:extLst>
        </xdr:cNvPr>
        <xdr:cNvSpPr txBox="1"/>
      </xdr:nvSpPr>
      <xdr:spPr>
        <a:xfrm>
          <a:off x="27577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DA1B832-3C1F-4913-BA06-467DA55606A2}"/>
            </a:ext>
          </a:extLst>
        </xdr:cNvPr>
        <xdr:cNvCxnSpPr/>
      </xdr:nvCxnSpPr>
      <xdr:spPr>
        <a:xfrm>
          <a:off x="685800" y="70267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BE42850-D633-450C-974A-4136E27C3D35}"/>
            </a:ext>
          </a:extLst>
        </xdr:cNvPr>
        <xdr:cNvSpPr txBox="1"/>
      </xdr:nvSpPr>
      <xdr:spPr>
        <a:xfrm>
          <a:off x="27577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5BE2D6-7B3D-45F2-98E0-D94C7564B051}"/>
            </a:ext>
          </a:extLst>
        </xdr:cNvPr>
        <xdr:cNvCxnSpPr/>
      </xdr:nvCxnSpPr>
      <xdr:spPr>
        <a:xfrm>
          <a:off x="685800" y="6712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D32D0FF-3972-44E8-9970-EFA644314BAC}"/>
            </a:ext>
          </a:extLst>
        </xdr:cNvPr>
        <xdr:cNvSpPr txBox="1"/>
      </xdr:nvSpPr>
      <xdr:spPr>
        <a:xfrm>
          <a:off x="339891" y="65769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BE22B3-6890-4033-8A32-1DA6F2E149CC}"/>
            </a:ext>
          </a:extLst>
        </xdr:cNvPr>
        <xdr:cNvCxnSpPr/>
      </xdr:nvCxnSpPr>
      <xdr:spPr>
        <a:xfrm>
          <a:off x="685800" y="63989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EDA1FB2-E40D-49AD-84D3-6A2BE2CF5869}"/>
            </a:ext>
          </a:extLst>
        </xdr:cNvPr>
        <xdr:cNvSpPr txBox="1"/>
      </xdr:nvSpPr>
      <xdr:spPr>
        <a:xfrm>
          <a:off x="339891" y="62631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BEF63EA-BD25-4159-AF64-BB803846EC92}"/>
            </a:ext>
          </a:extLst>
        </xdr:cNvPr>
        <xdr:cNvCxnSpPr/>
      </xdr:nvCxnSpPr>
      <xdr:spPr>
        <a:xfrm>
          <a:off x="685800" y="60851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2D1EE0-34B9-44E5-BB32-3FC03C978375}"/>
            </a:ext>
          </a:extLst>
        </xdr:cNvPr>
        <xdr:cNvSpPr txBox="1"/>
      </xdr:nvSpPr>
      <xdr:spPr>
        <a:xfrm>
          <a:off x="339891" y="59428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E8A79F9-159B-4A55-8B52-A2CEFF216112}"/>
            </a:ext>
          </a:extLst>
        </xdr:cNvPr>
        <xdr:cNvCxnSpPr/>
      </xdr:nvCxnSpPr>
      <xdr:spPr>
        <a:xfrm>
          <a:off x="685800" y="57712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0FF3DFA-7C9D-437A-AB25-9CB3A030F344}"/>
            </a:ext>
          </a:extLst>
        </xdr:cNvPr>
        <xdr:cNvSpPr txBox="1"/>
      </xdr:nvSpPr>
      <xdr:spPr>
        <a:xfrm>
          <a:off x="339891" y="56290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76005F5-C1BA-4910-9137-8725489E0604}"/>
            </a:ext>
          </a:extLst>
        </xdr:cNvPr>
        <xdr:cNvCxnSpPr/>
      </xdr:nvCxnSpPr>
      <xdr:spPr>
        <a:xfrm>
          <a:off x="685800" y="54510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22978DD-99E9-4F02-A06D-0C53202EEED9}"/>
            </a:ext>
          </a:extLst>
        </xdr:cNvPr>
        <xdr:cNvSpPr txBox="1"/>
      </xdr:nvSpPr>
      <xdr:spPr>
        <a:xfrm>
          <a:off x="384961" y="53151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DFE98B2-4A78-4247-8393-4280AA06049D}"/>
            </a:ext>
          </a:extLst>
        </xdr:cNvPr>
        <xdr:cNvCxnSpPr/>
      </xdr:nvCxnSpPr>
      <xdr:spPr>
        <a:xfrm>
          <a:off x="6858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D1526C8-26FC-4A22-AA21-4845D31BB33E}"/>
            </a:ext>
          </a:extLst>
        </xdr:cNvPr>
        <xdr:cNvSpPr/>
      </xdr:nvSpPr>
      <xdr:spPr>
        <a:xfrm>
          <a:off x="6858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00ABAE48-B272-4B3E-9FFE-65DE24D09F55}"/>
            </a:ext>
          </a:extLst>
        </xdr:cNvPr>
        <xdr:cNvCxnSpPr/>
      </xdr:nvCxnSpPr>
      <xdr:spPr>
        <a:xfrm flipV="1">
          <a:off x="4177665" y="5571853"/>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A5BACA65-70F5-47FD-AB4E-0BAC31B583ED}"/>
            </a:ext>
          </a:extLst>
        </xdr:cNvPr>
        <xdr:cNvSpPr txBox="1"/>
      </xdr:nvSpPr>
      <xdr:spPr>
        <a:xfrm>
          <a:off x="4216400" y="702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223A52BF-8883-44FE-BB22-BA0FD47E4D14}"/>
            </a:ext>
          </a:extLst>
        </xdr:cNvPr>
        <xdr:cNvCxnSpPr/>
      </xdr:nvCxnSpPr>
      <xdr:spPr>
        <a:xfrm>
          <a:off x="4108450" y="7025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CEBC4ECB-844C-4259-8589-38920A7138AB}"/>
            </a:ext>
          </a:extLst>
        </xdr:cNvPr>
        <xdr:cNvSpPr txBox="1"/>
      </xdr:nvSpPr>
      <xdr:spPr>
        <a:xfrm>
          <a:off x="4216400" y="53534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0899ABBA-1272-4273-B446-CE54DBD027AF}"/>
            </a:ext>
          </a:extLst>
        </xdr:cNvPr>
        <xdr:cNvCxnSpPr/>
      </xdr:nvCxnSpPr>
      <xdr:spPr>
        <a:xfrm>
          <a:off x="4108450" y="55718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4865F812-6543-42E9-9894-877E6A706B64}"/>
            </a:ext>
          </a:extLst>
        </xdr:cNvPr>
        <xdr:cNvSpPr txBox="1"/>
      </xdr:nvSpPr>
      <xdr:spPr>
        <a:xfrm>
          <a:off x="421640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19DD090E-A135-4502-83EE-F123719EB4E8}"/>
            </a:ext>
          </a:extLst>
        </xdr:cNvPr>
        <xdr:cNvSpPr/>
      </xdr:nvSpPr>
      <xdr:spPr>
        <a:xfrm>
          <a:off x="4127500" y="62222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0BDCB3B4-908F-47BD-8F68-6D0C1925C005}"/>
            </a:ext>
          </a:extLst>
        </xdr:cNvPr>
        <xdr:cNvSpPr/>
      </xdr:nvSpPr>
      <xdr:spPr>
        <a:xfrm>
          <a:off x="3384550" y="62714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D760EEF8-A32A-4A9F-9119-12AAF66EAC53}"/>
            </a:ext>
          </a:extLst>
        </xdr:cNvPr>
        <xdr:cNvSpPr/>
      </xdr:nvSpPr>
      <xdr:spPr>
        <a:xfrm>
          <a:off x="257175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80917</xdr:rowOff>
    </xdr:from>
    <xdr:to>
      <xdr:col>10</xdr:col>
      <xdr:colOff>165100</xdr:colOff>
      <xdr:row>38</xdr:row>
      <xdr:rowOff>11068</xdr:rowOff>
    </xdr:to>
    <xdr:sp macro="" textlink="">
      <xdr:nvSpPr>
        <xdr:cNvPr id="67" name="フローチャート: 判断 66">
          <a:extLst>
            <a:ext uri="{FF2B5EF4-FFF2-40B4-BE49-F238E27FC236}">
              <a16:creationId xmlns:a16="http://schemas.microsoft.com/office/drawing/2014/main" id="{AC663B56-EAA1-4549-8D30-A99310818D0E}"/>
            </a:ext>
          </a:extLst>
        </xdr:cNvPr>
        <xdr:cNvSpPr/>
      </xdr:nvSpPr>
      <xdr:spPr>
        <a:xfrm>
          <a:off x="1778000" y="61896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2236419C-4E9C-41C1-A33D-C31360167333}"/>
            </a:ext>
          </a:extLst>
        </xdr:cNvPr>
        <xdr:cNvSpPr/>
      </xdr:nvSpPr>
      <xdr:spPr>
        <a:xfrm>
          <a:off x="984250" y="612430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128E317-A8FB-4290-9B5D-8F2797F20254}"/>
            </a:ext>
          </a:extLst>
        </xdr:cNvPr>
        <xdr:cNvSpPr txBox="1"/>
      </xdr:nvSpPr>
      <xdr:spPr>
        <a:xfrm>
          <a:off x="40068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0DA3E6-2FB1-48E7-BC82-2CC3FF75DC6B}"/>
            </a:ext>
          </a:extLst>
        </xdr:cNvPr>
        <xdr:cNvSpPr txBox="1"/>
      </xdr:nvSpPr>
      <xdr:spPr>
        <a:xfrm>
          <a:off x="32575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5D92C3B-B856-4E1B-8388-5F976A0181DE}"/>
            </a:ext>
          </a:extLst>
        </xdr:cNvPr>
        <xdr:cNvSpPr txBox="1"/>
      </xdr:nvSpPr>
      <xdr:spPr>
        <a:xfrm>
          <a:off x="24511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5853871-9E5A-4E43-A636-CD4E7149ABE9}"/>
            </a:ext>
          </a:extLst>
        </xdr:cNvPr>
        <xdr:cNvSpPr txBox="1"/>
      </xdr:nvSpPr>
      <xdr:spPr>
        <a:xfrm>
          <a:off x="1657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5FE3F54-8B77-47BA-8D0A-D91771A0C209}"/>
            </a:ext>
          </a:extLst>
        </xdr:cNvPr>
        <xdr:cNvSpPr txBox="1"/>
      </xdr:nvSpPr>
      <xdr:spPr>
        <a:xfrm>
          <a:off x="857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4" name="楕円 73">
          <a:extLst>
            <a:ext uri="{FF2B5EF4-FFF2-40B4-BE49-F238E27FC236}">
              <a16:creationId xmlns:a16="http://schemas.microsoft.com/office/drawing/2014/main" id="{4ED9CDB6-1DAB-4335-949F-4D7BF5579818}"/>
            </a:ext>
          </a:extLst>
        </xdr:cNvPr>
        <xdr:cNvSpPr/>
      </xdr:nvSpPr>
      <xdr:spPr>
        <a:xfrm>
          <a:off x="4127500" y="63759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80571</xdr:rowOff>
    </xdr:from>
    <xdr:ext cx="405111" cy="259045"/>
    <xdr:sp macro="" textlink="">
      <xdr:nvSpPr>
        <xdr:cNvPr id="75" name="【図書館】&#10;有形固定資産減価償却率該当値テキスト">
          <a:extLst>
            <a:ext uri="{FF2B5EF4-FFF2-40B4-BE49-F238E27FC236}">
              <a16:creationId xmlns:a16="http://schemas.microsoft.com/office/drawing/2014/main" id="{B7CAB2C7-807D-4F71-B47A-E5287795EE16}"/>
            </a:ext>
          </a:extLst>
        </xdr:cNvPr>
        <xdr:cNvSpPr txBox="1"/>
      </xdr:nvSpPr>
      <xdr:spPr>
        <a:xfrm>
          <a:off x="4216400" y="635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66222</xdr:rowOff>
    </xdr:from>
    <xdr:to>
      <xdr:col>20</xdr:col>
      <xdr:colOff>38100</xdr:colOff>
      <xdr:row>38</xdr:row>
      <xdr:rowOff>167822</xdr:rowOff>
    </xdr:to>
    <xdr:sp macro="" textlink="">
      <xdr:nvSpPr>
        <xdr:cNvPr id="76" name="楕円 75">
          <a:extLst>
            <a:ext uri="{FF2B5EF4-FFF2-40B4-BE49-F238E27FC236}">
              <a16:creationId xmlns:a16="http://schemas.microsoft.com/office/drawing/2014/main" id="{091C2E8D-89E1-4F9B-B973-0B165E8ECA5B}"/>
            </a:ext>
          </a:extLst>
        </xdr:cNvPr>
        <xdr:cNvSpPr/>
      </xdr:nvSpPr>
      <xdr:spPr>
        <a:xfrm>
          <a:off x="3384550" y="63400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117022</xdr:rowOff>
    </xdr:from>
    <xdr:to>
      <xdr:col>24</xdr:col>
      <xdr:colOff>63500</xdr:colOff>
      <xdr:row>38</xdr:row>
      <xdr:rowOff>152944</xdr:rowOff>
    </xdr:to>
    <xdr:cxnSp macro="">
      <xdr:nvCxnSpPr>
        <xdr:cNvPr id="77" name="直線コネクタ 76">
          <a:extLst>
            <a:ext uri="{FF2B5EF4-FFF2-40B4-BE49-F238E27FC236}">
              <a16:creationId xmlns:a16="http://schemas.microsoft.com/office/drawing/2014/main" id="{7A6A83D9-FF6D-46D5-AB3B-797734EC7104}"/>
            </a:ext>
          </a:extLst>
        </xdr:cNvPr>
        <xdr:cNvCxnSpPr/>
      </xdr:nvCxnSpPr>
      <xdr:spPr>
        <a:xfrm>
          <a:off x="3429000" y="6390822"/>
          <a:ext cx="7493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30299</xdr:rowOff>
    </xdr:from>
    <xdr:to>
      <xdr:col>15</xdr:col>
      <xdr:colOff>101600</xdr:colOff>
      <xdr:row>38</xdr:row>
      <xdr:rowOff>131899</xdr:rowOff>
    </xdr:to>
    <xdr:sp macro="" textlink="">
      <xdr:nvSpPr>
        <xdr:cNvPr id="78" name="楕円 77">
          <a:extLst>
            <a:ext uri="{FF2B5EF4-FFF2-40B4-BE49-F238E27FC236}">
              <a16:creationId xmlns:a16="http://schemas.microsoft.com/office/drawing/2014/main" id="{E1D3F972-B083-4C52-9002-39F32BEC5F88}"/>
            </a:ext>
          </a:extLst>
        </xdr:cNvPr>
        <xdr:cNvSpPr/>
      </xdr:nvSpPr>
      <xdr:spPr>
        <a:xfrm>
          <a:off x="2571750" y="630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81099</xdr:rowOff>
    </xdr:from>
    <xdr:to>
      <xdr:col>19</xdr:col>
      <xdr:colOff>177800</xdr:colOff>
      <xdr:row>38</xdr:row>
      <xdr:rowOff>117022</xdr:rowOff>
    </xdr:to>
    <xdr:cxnSp macro="">
      <xdr:nvCxnSpPr>
        <xdr:cNvPr id="79" name="直線コネクタ 78">
          <a:extLst>
            <a:ext uri="{FF2B5EF4-FFF2-40B4-BE49-F238E27FC236}">
              <a16:creationId xmlns:a16="http://schemas.microsoft.com/office/drawing/2014/main" id="{051A27F9-6F2D-40B9-9B7C-7B0E370B8054}"/>
            </a:ext>
          </a:extLst>
        </xdr:cNvPr>
        <xdr:cNvCxnSpPr/>
      </xdr:nvCxnSpPr>
      <xdr:spPr>
        <a:xfrm>
          <a:off x="2622550" y="6354899"/>
          <a:ext cx="8064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3B5B8CA9-09DE-4652-84EF-A6D432E0823B}"/>
            </a:ext>
          </a:extLst>
        </xdr:cNvPr>
        <xdr:cNvSpPr/>
      </xdr:nvSpPr>
      <xdr:spPr>
        <a:xfrm>
          <a:off x="1778000" y="631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81099</xdr:rowOff>
    </xdr:from>
    <xdr:to>
      <xdr:col>15</xdr:col>
      <xdr:colOff>50800</xdr:colOff>
      <xdr:row>38</xdr:row>
      <xdr:rowOff>92528</xdr:rowOff>
    </xdr:to>
    <xdr:cxnSp macro="">
      <xdr:nvCxnSpPr>
        <xdr:cNvPr id="81" name="直線コネクタ 80">
          <a:extLst>
            <a:ext uri="{FF2B5EF4-FFF2-40B4-BE49-F238E27FC236}">
              <a16:creationId xmlns:a16="http://schemas.microsoft.com/office/drawing/2014/main" id="{6C1FE0C0-4514-4A26-83FB-86CFDDFE4C07}"/>
            </a:ext>
          </a:extLst>
        </xdr:cNvPr>
        <xdr:cNvCxnSpPr/>
      </xdr:nvCxnSpPr>
      <xdr:spPr>
        <a:xfrm flipV="1">
          <a:off x="1828800" y="6354899"/>
          <a:ext cx="79375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BECAFAB7-09D8-491F-9251-21C2BFDA7F6F}"/>
            </a:ext>
          </a:extLst>
        </xdr:cNvPr>
        <xdr:cNvSpPr/>
      </xdr:nvSpPr>
      <xdr:spPr>
        <a:xfrm>
          <a:off x="984250" y="62828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59872</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9C6B4932-883F-4F9A-A73A-16BE9C5D8DF8}"/>
            </a:ext>
          </a:extLst>
        </xdr:cNvPr>
        <xdr:cNvCxnSpPr/>
      </xdr:nvCxnSpPr>
      <xdr:spPr>
        <a:xfrm>
          <a:off x="1028700" y="6333672"/>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115769</xdr:rowOff>
    </xdr:from>
    <xdr:ext cx="405111" cy="259045"/>
    <xdr:sp macro="" textlink="">
      <xdr:nvSpPr>
        <xdr:cNvPr id="84" name="n_1aveValue【図書館】&#10;有形固定資産減価償却率">
          <a:extLst>
            <a:ext uri="{FF2B5EF4-FFF2-40B4-BE49-F238E27FC236}">
              <a16:creationId xmlns:a16="http://schemas.microsoft.com/office/drawing/2014/main" id="{CFFBE8AC-3540-4440-82E4-1ADE4633A8C4}"/>
            </a:ext>
          </a:extLst>
        </xdr:cNvPr>
        <xdr:cNvSpPr txBox="1"/>
      </xdr:nvSpPr>
      <xdr:spPr>
        <a:xfrm>
          <a:off x="32391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3945BCA9-23D7-4D15-B5EA-950B96637D7C}"/>
            </a:ext>
          </a:extLst>
        </xdr:cNvPr>
        <xdr:cNvSpPr txBox="1"/>
      </xdr:nvSpPr>
      <xdr:spPr>
        <a:xfrm>
          <a:off x="2439044" y="641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27594</xdr:rowOff>
    </xdr:from>
    <xdr:ext cx="405111" cy="259045"/>
    <xdr:sp macro="" textlink="">
      <xdr:nvSpPr>
        <xdr:cNvPr id="86" name="n_3aveValue【図書館】&#10;有形固定資産減価償却率">
          <a:extLst>
            <a:ext uri="{FF2B5EF4-FFF2-40B4-BE49-F238E27FC236}">
              <a16:creationId xmlns:a16="http://schemas.microsoft.com/office/drawing/2014/main" id="{40E0AF23-96FB-49D3-BA71-5BB3A590F1FF}"/>
            </a:ext>
          </a:extLst>
        </xdr:cNvPr>
        <xdr:cNvSpPr txBox="1"/>
      </xdr:nvSpPr>
      <xdr:spPr>
        <a:xfrm>
          <a:off x="1645294" y="59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DDCE3CFB-7E3D-42A7-A69D-70388CDC0226}"/>
            </a:ext>
          </a:extLst>
        </xdr:cNvPr>
        <xdr:cNvSpPr txBox="1"/>
      </xdr:nvSpPr>
      <xdr:spPr>
        <a:xfrm>
          <a:off x="851544" y="5912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158949</xdr:rowOff>
    </xdr:from>
    <xdr:ext cx="405111" cy="259045"/>
    <xdr:sp macro="" textlink="">
      <xdr:nvSpPr>
        <xdr:cNvPr id="88" name="n_1mainValue【図書館】&#10;有形固定資産減価償却率">
          <a:extLst>
            <a:ext uri="{FF2B5EF4-FFF2-40B4-BE49-F238E27FC236}">
              <a16:creationId xmlns:a16="http://schemas.microsoft.com/office/drawing/2014/main" id="{D7424BA1-73E2-4BD4-B6D1-4224FFCF6396}"/>
            </a:ext>
          </a:extLst>
        </xdr:cNvPr>
        <xdr:cNvSpPr txBox="1"/>
      </xdr:nvSpPr>
      <xdr:spPr>
        <a:xfrm>
          <a:off x="3239144" y="643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9" name="n_2mainValue【図書館】&#10;有形固定資産減価償却率">
          <a:extLst>
            <a:ext uri="{FF2B5EF4-FFF2-40B4-BE49-F238E27FC236}">
              <a16:creationId xmlns:a16="http://schemas.microsoft.com/office/drawing/2014/main" id="{E0622551-2638-44AE-8EA5-2704DF2FF1D6}"/>
            </a:ext>
          </a:extLst>
        </xdr:cNvPr>
        <xdr:cNvSpPr txBox="1"/>
      </xdr:nvSpPr>
      <xdr:spPr>
        <a:xfrm>
          <a:off x="2439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668B29F3-CEA2-4123-9E4F-9A57FC53BB7B}"/>
            </a:ext>
          </a:extLst>
        </xdr:cNvPr>
        <xdr:cNvSpPr txBox="1"/>
      </xdr:nvSpPr>
      <xdr:spPr>
        <a:xfrm>
          <a:off x="1645294" y="64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420601A9-9363-4579-A6CC-7334D1D4F8E8}"/>
            </a:ext>
          </a:extLst>
        </xdr:cNvPr>
        <xdr:cNvSpPr txBox="1"/>
      </xdr:nvSpPr>
      <xdr:spPr>
        <a:xfrm>
          <a:off x="851544" y="637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AF6BC1B-74B3-498F-A0D5-E7FAB09BD112}"/>
            </a:ext>
          </a:extLst>
        </xdr:cNvPr>
        <xdr:cNvSpPr/>
      </xdr:nvSpPr>
      <xdr:spPr>
        <a:xfrm>
          <a:off x="595630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1A4879-677F-4DAD-93E3-A5B2B40D2B69}"/>
            </a:ext>
          </a:extLst>
        </xdr:cNvPr>
        <xdr:cNvSpPr/>
      </xdr:nvSpPr>
      <xdr:spPr>
        <a:xfrm>
          <a:off x="60642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A44096-FE0F-462A-8DCF-5DBDC77DDA35}"/>
            </a:ext>
          </a:extLst>
        </xdr:cNvPr>
        <xdr:cNvSpPr/>
      </xdr:nvSpPr>
      <xdr:spPr>
        <a:xfrm>
          <a:off x="60642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EB446D9-4186-4F19-B69C-4777BA97BA1D}"/>
            </a:ext>
          </a:extLst>
        </xdr:cNvPr>
        <xdr:cNvSpPr/>
      </xdr:nvSpPr>
      <xdr:spPr>
        <a:xfrm>
          <a:off x="69850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CB96B5A-EAFA-4666-8BD0-8CC6E05C5614}"/>
            </a:ext>
          </a:extLst>
        </xdr:cNvPr>
        <xdr:cNvSpPr/>
      </xdr:nvSpPr>
      <xdr:spPr>
        <a:xfrm>
          <a:off x="69850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25150D5-D07E-450E-A7E3-C253834A162E}"/>
            </a:ext>
          </a:extLst>
        </xdr:cNvPr>
        <xdr:cNvSpPr/>
      </xdr:nvSpPr>
      <xdr:spPr>
        <a:xfrm>
          <a:off x="8013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3C9823B-F0FF-41EF-96E2-A49CE429417D}"/>
            </a:ext>
          </a:extLst>
        </xdr:cNvPr>
        <xdr:cNvSpPr/>
      </xdr:nvSpPr>
      <xdr:spPr>
        <a:xfrm>
          <a:off x="8013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6F6A98B-CA65-4CF9-AD9D-290BCD28B1DF}"/>
            </a:ext>
          </a:extLst>
        </xdr:cNvPr>
        <xdr:cNvSpPr/>
      </xdr:nvSpPr>
      <xdr:spPr>
        <a:xfrm>
          <a:off x="595630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01AE213-436A-4FFE-A68C-DF0128A9E3E6}"/>
            </a:ext>
          </a:extLst>
        </xdr:cNvPr>
        <xdr:cNvSpPr txBox="1"/>
      </xdr:nvSpPr>
      <xdr:spPr>
        <a:xfrm>
          <a:off x="591820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83A59A3-2E82-415F-BDF2-5EF9D3896E7C}"/>
            </a:ext>
          </a:extLst>
        </xdr:cNvPr>
        <xdr:cNvCxnSpPr/>
      </xdr:nvCxnSpPr>
      <xdr:spPr>
        <a:xfrm>
          <a:off x="5956300" y="734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7896316A-1CC3-4B12-A57D-5D764BC6E82E}"/>
            </a:ext>
          </a:extLst>
        </xdr:cNvPr>
        <xdr:cNvCxnSpPr/>
      </xdr:nvCxnSpPr>
      <xdr:spPr>
        <a:xfrm>
          <a:off x="5956300" y="70267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6ECB90F-151C-46C0-979D-A2FE54274EE0}"/>
            </a:ext>
          </a:extLst>
        </xdr:cNvPr>
        <xdr:cNvSpPr txBox="1"/>
      </xdr:nvSpPr>
      <xdr:spPr>
        <a:xfrm>
          <a:off x="5527221" y="6890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8CDF3E13-B09E-4788-8A5E-6D71F71F6935}"/>
            </a:ext>
          </a:extLst>
        </xdr:cNvPr>
        <xdr:cNvCxnSpPr/>
      </xdr:nvCxnSpPr>
      <xdr:spPr>
        <a:xfrm>
          <a:off x="5956300" y="6712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451B784B-D3BD-4AE6-8ADE-5050064787B0}"/>
            </a:ext>
          </a:extLst>
        </xdr:cNvPr>
        <xdr:cNvSpPr txBox="1"/>
      </xdr:nvSpPr>
      <xdr:spPr>
        <a:xfrm>
          <a:off x="5527221" y="6576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F471B56-1F27-42EF-AE29-807F1D3D9198}"/>
            </a:ext>
          </a:extLst>
        </xdr:cNvPr>
        <xdr:cNvCxnSpPr/>
      </xdr:nvCxnSpPr>
      <xdr:spPr>
        <a:xfrm>
          <a:off x="5956300" y="63989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E80D6B8F-3555-4EDE-B49D-645716747FE3}"/>
            </a:ext>
          </a:extLst>
        </xdr:cNvPr>
        <xdr:cNvSpPr txBox="1"/>
      </xdr:nvSpPr>
      <xdr:spPr>
        <a:xfrm>
          <a:off x="5527221" y="62631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19D6DF9-D399-4D3A-9158-EB5B6CA23090}"/>
            </a:ext>
          </a:extLst>
        </xdr:cNvPr>
        <xdr:cNvCxnSpPr/>
      </xdr:nvCxnSpPr>
      <xdr:spPr>
        <a:xfrm>
          <a:off x="5956300" y="60851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ACFF4167-A37C-4A5C-9353-FDC0AEAB35FA}"/>
            </a:ext>
          </a:extLst>
        </xdr:cNvPr>
        <xdr:cNvSpPr txBox="1"/>
      </xdr:nvSpPr>
      <xdr:spPr>
        <a:xfrm>
          <a:off x="5527221" y="59428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94FCF4CD-B9BD-4D99-B063-01E513C6DF4D}"/>
            </a:ext>
          </a:extLst>
        </xdr:cNvPr>
        <xdr:cNvCxnSpPr/>
      </xdr:nvCxnSpPr>
      <xdr:spPr>
        <a:xfrm>
          <a:off x="5956300" y="57712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79755A2-761E-4294-AA62-A59525CAE082}"/>
            </a:ext>
          </a:extLst>
        </xdr:cNvPr>
        <xdr:cNvSpPr txBox="1"/>
      </xdr:nvSpPr>
      <xdr:spPr>
        <a:xfrm>
          <a:off x="5527221" y="56290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4DF67F4-305E-4766-B255-D9511975ED76}"/>
            </a:ext>
          </a:extLst>
        </xdr:cNvPr>
        <xdr:cNvCxnSpPr/>
      </xdr:nvCxnSpPr>
      <xdr:spPr>
        <a:xfrm>
          <a:off x="5956300" y="54510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7BFF236-B8A7-40B3-AE27-128215948153}"/>
            </a:ext>
          </a:extLst>
        </xdr:cNvPr>
        <xdr:cNvSpPr txBox="1"/>
      </xdr:nvSpPr>
      <xdr:spPr>
        <a:xfrm>
          <a:off x="5527221" y="53151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68BC779-0BBE-40FC-902D-49D2DD150EF9}"/>
            </a:ext>
          </a:extLst>
        </xdr:cNvPr>
        <xdr:cNvCxnSpPr/>
      </xdr:nvCxnSpPr>
      <xdr:spPr>
        <a:xfrm>
          <a:off x="5956300" y="5137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F7374929-0997-4329-8D8B-A7984B809EA0}"/>
            </a:ext>
          </a:extLst>
        </xdr:cNvPr>
        <xdr:cNvSpPr txBox="1"/>
      </xdr:nvSpPr>
      <xdr:spPr>
        <a:xfrm>
          <a:off x="5527221" y="500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992BA4BE-9EF9-4AB6-945A-202430FE1985}"/>
            </a:ext>
          </a:extLst>
        </xdr:cNvPr>
        <xdr:cNvSpPr/>
      </xdr:nvSpPr>
      <xdr:spPr>
        <a:xfrm>
          <a:off x="595630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83FE140A-D82B-4CC2-B126-2FE5FDEB3078}"/>
            </a:ext>
          </a:extLst>
        </xdr:cNvPr>
        <xdr:cNvCxnSpPr/>
      </xdr:nvCxnSpPr>
      <xdr:spPr>
        <a:xfrm flipV="1">
          <a:off x="9429115" y="5570764"/>
          <a:ext cx="0" cy="1364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37213948-5059-421E-BF97-BD020DC81453}"/>
            </a:ext>
          </a:extLst>
        </xdr:cNvPr>
        <xdr:cNvSpPr txBox="1"/>
      </xdr:nvSpPr>
      <xdr:spPr>
        <a:xfrm>
          <a:off x="9467850"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36A530B3-0792-43B3-8B6F-CF48EE5DC322}"/>
            </a:ext>
          </a:extLst>
        </xdr:cNvPr>
        <xdr:cNvCxnSpPr/>
      </xdr:nvCxnSpPr>
      <xdr:spPr>
        <a:xfrm>
          <a:off x="9359900" y="6935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62A5C386-CBF2-42AE-A136-F384AE85DF72}"/>
            </a:ext>
          </a:extLst>
        </xdr:cNvPr>
        <xdr:cNvSpPr txBox="1"/>
      </xdr:nvSpPr>
      <xdr:spPr>
        <a:xfrm>
          <a:off x="9467850" y="535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E8ED887E-FE05-4E10-966C-8475C3C86DB3}"/>
            </a:ext>
          </a:extLst>
        </xdr:cNvPr>
        <xdr:cNvCxnSpPr/>
      </xdr:nvCxnSpPr>
      <xdr:spPr>
        <a:xfrm>
          <a:off x="9359900" y="5570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12899</xdr:rowOff>
    </xdr:from>
    <xdr:ext cx="469744" cy="259045"/>
    <xdr:sp macro="" textlink="">
      <xdr:nvSpPr>
        <xdr:cNvPr id="122" name="【図書館】&#10;一人当たり面積平均値テキスト">
          <a:extLst>
            <a:ext uri="{FF2B5EF4-FFF2-40B4-BE49-F238E27FC236}">
              <a16:creationId xmlns:a16="http://schemas.microsoft.com/office/drawing/2014/main" id="{E6C711CF-F3EC-4F8A-B7C8-598049956CB1}"/>
            </a:ext>
          </a:extLst>
        </xdr:cNvPr>
        <xdr:cNvSpPr txBox="1"/>
      </xdr:nvSpPr>
      <xdr:spPr>
        <a:xfrm>
          <a:off x="9467850" y="6286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5C54EC08-18BE-460D-B658-F7DD4389E45F}"/>
            </a:ext>
          </a:extLst>
        </xdr:cNvPr>
        <xdr:cNvSpPr/>
      </xdr:nvSpPr>
      <xdr:spPr>
        <a:xfrm>
          <a:off x="9398000" y="64352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5A95FB27-BDAB-4D75-8C2B-0FE4A23D77E7}"/>
            </a:ext>
          </a:extLst>
        </xdr:cNvPr>
        <xdr:cNvSpPr/>
      </xdr:nvSpPr>
      <xdr:spPr>
        <a:xfrm>
          <a:off x="86360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3E052B38-9D39-4393-9395-77AF195A72EE}"/>
            </a:ext>
          </a:extLst>
        </xdr:cNvPr>
        <xdr:cNvSpPr/>
      </xdr:nvSpPr>
      <xdr:spPr>
        <a:xfrm>
          <a:off x="7842250" y="64615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6" name="フローチャート: 判断 125">
          <a:extLst>
            <a:ext uri="{FF2B5EF4-FFF2-40B4-BE49-F238E27FC236}">
              <a16:creationId xmlns:a16="http://schemas.microsoft.com/office/drawing/2014/main" id="{B891E3B7-156A-444F-A7BF-B6D651667895}"/>
            </a:ext>
          </a:extLst>
        </xdr:cNvPr>
        <xdr:cNvSpPr/>
      </xdr:nvSpPr>
      <xdr:spPr>
        <a:xfrm>
          <a:off x="702945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33565</xdr:rowOff>
    </xdr:from>
    <xdr:to>
      <xdr:col>36</xdr:col>
      <xdr:colOff>165100</xdr:colOff>
      <xdr:row>39</xdr:row>
      <xdr:rowOff>135165</xdr:rowOff>
    </xdr:to>
    <xdr:sp macro="" textlink="">
      <xdr:nvSpPr>
        <xdr:cNvPr id="127" name="フローチャート: 判断 126">
          <a:extLst>
            <a:ext uri="{FF2B5EF4-FFF2-40B4-BE49-F238E27FC236}">
              <a16:creationId xmlns:a16="http://schemas.microsoft.com/office/drawing/2014/main" id="{A9859334-00AE-4528-A0BC-5769402F2700}"/>
            </a:ext>
          </a:extLst>
        </xdr:cNvPr>
        <xdr:cNvSpPr/>
      </xdr:nvSpPr>
      <xdr:spPr>
        <a:xfrm>
          <a:off x="6235700" y="64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D250492-3AC9-4C65-9352-C2A48287B672}"/>
            </a:ext>
          </a:extLst>
        </xdr:cNvPr>
        <xdr:cNvSpPr txBox="1"/>
      </xdr:nvSpPr>
      <xdr:spPr>
        <a:xfrm>
          <a:off x="9258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D72CF5D-ACA7-4ED1-B827-B802D3CE864C}"/>
            </a:ext>
          </a:extLst>
        </xdr:cNvPr>
        <xdr:cNvSpPr txBox="1"/>
      </xdr:nvSpPr>
      <xdr:spPr>
        <a:xfrm>
          <a:off x="85153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3D52614-B5E0-4988-A8CB-274A983AB734}"/>
            </a:ext>
          </a:extLst>
        </xdr:cNvPr>
        <xdr:cNvSpPr txBox="1"/>
      </xdr:nvSpPr>
      <xdr:spPr>
        <a:xfrm>
          <a:off x="7715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D8DCE58-BC5F-4323-B9CB-5D15F27DC2DC}"/>
            </a:ext>
          </a:extLst>
        </xdr:cNvPr>
        <xdr:cNvSpPr txBox="1"/>
      </xdr:nvSpPr>
      <xdr:spPr>
        <a:xfrm>
          <a:off x="690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897AF7C-5D20-48C3-B93B-494C5371B8F2}"/>
            </a:ext>
          </a:extLst>
        </xdr:cNvPr>
        <xdr:cNvSpPr txBox="1"/>
      </xdr:nvSpPr>
      <xdr:spPr>
        <a:xfrm>
          <a:off x="6115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104322</xdr:rowOff>
    </xdr:from>
    <xdr:to>
      <xdr:col>55</xdr:col>
      <xdr:colOff>50800</xdr:colOff>
      <xdr:row>42</xdr:row>
      <xdr:rowOff>34472</xdr:rowOff>
    </xdr:to>
    <xdr:sp macro="" textlink="">
      <xdr:nvSpPr>
        <xdr:cNvPr id="133" name="楕円 132">
          <a:extLst>
            <a:ext uri="{FF2B5EF4-FFF2-40B4-BE49-F238E27FC236}">
              <a16:creationId xmlns:a16="http://schemas.microsoft.com/office/drawing/2014/main" id="{F71AA3D2-F3D7-4260-9714-284BFB6B446E}"/>
            </a:ext>
          </a:extLst>
        </xdr:cNvPr>
        <xdr:cNvSpPr/>
      </xdr:nvSpPr>
      <xdr:spPr>
        <a:xfrm>
          <a:off x="9398000" y="68734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19249</xdr:rowOff>
    </xdr:from>
    <xdr:ext cx="469744" cy="259045"/>
    <xdr:sp macro="" textlink="">
      <xdr:nvSpPr>
        <xdr:cNvPr id="134" name="【図書館】&#10;一人当たり面積該当値テキスト">
          <a:extLst>
            <a:ext uri="{FF2B5EF4-FFF2-40B4-BE49-F238E27FC236}">
              <a16:creationId xmlns:a16="http://schemas.microsoft.com/office/drawing/2014/main" id="{D891B484-5647-412B-B1D3-8B74D89BD728}"/>
            </a:ext>
          </a:extLst>
        </xdr:cNvPr>
        <xdr:cNvSpPr txBox="1"/>
      </xdr:nvSpPr>
      <xdr:spPr>
        <a:xfrm>
          <a:off x="9467850" y="678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115207</xdr:rowOff>
    </xdr:from>
    <xdr:to>
      <xdr:col>50</xdr:col>
      <xdr:colOff>165100</xdr:colOff>
      <xdr:row>42</xdr:row>
      <xdr:rowOff>45357</xdr:rowOff>
    </xdr:to>
    <xdr:sp macro="" textlink="">
      <xdr:nvSpPr>
        <xdr:cNvPr id="135" name="楕円 134">
          <a:extLst>
            <a:ext uri="{FF2B5EF4-FFF2-40B4-BE49-F238E27FC236}">
              <a16:creationId xmlns:a16="http://schemas.microsoft.com/office/drawing/2014/main" id="{3755EAFE-7534-413B-B39B-1CF99D9D1BDC}"/>
            </a:ext>
          </a:extLst>
        </xdr:cNvPr>
        <xdr:cNvSpPr/>
      </xdr:nvSpPr>
      <xdr:spPr>
        <a:xfrm>
          <a:off x="8636000" y="6884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155122</xdr:rowOff>
    </xdr:from>
    <xdr:to>
      <xdr:col>55</xdr:col>
      <xdr:colOff>0</xdr:colOff>
      <xdr:row>41</xdr:row>
      <xdr:rowOff>166007</xdr:rowOff>
    </xdr:to>
    <xdr:cxnSp macro="">
      <xdr:nvCxnSpPr>
        <xdr:cNvPr id="136" name="直線コネクタ 135">
          <a:extLst>
            <a:ext uri="{FF2B5EF4-FFF2-40B4-BE49-F238E27FC236}">
              <a16:creationId xmlns:a16="http://schemas.microsoft.com/office/drawing/2014/main" id="{4BCAC0AF-D020-4F9A-9E61-590306AD471F}"/>
            </a:ext>
          </a:extLst>
        </xdr:cNvPr>
        <xdr:cNvCxnSpPr/>
      </xdr:nvCxnSpPr>
      <xdr:spPr>
        <a:xfrm flipV="1">
          <a:off x="8686800" y="6924222"/>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115207</xdr:rowOff>
    </xdr:from>
    <xdr:to>
      <xdr:col>46</xdr:col>
      <xdr:colOff>38100</xdr:colOff>
      <xdr:row>42</xdr:row>
      <xdr:rowOff>45357</xdr:rowOff>
    </xdr:to>
    <xdr:sp macro="" textlink="">
      <xdr:nvSpPr>
        <xdr:cNvPr id="137" name="楕円 136">
          <a:extLst>
            <a:ext uri="{FF2B5EF4-FFF2-40B4-BE49-F238E27FC236}">
              <a16:creationId xmlns:a16="http://schemas.microsoft.com/office/drawing/2014/main" id="{9ED68A11-7497-4BC4-954D-44524FCB4CB7}"/>
            </a:ext>
          </a:extLst>
        </xdr:cNvPr>
        <xdr:cNvSpPr/>
      </xdr:nvSpPr>
      <xdr:spPr>
        <a:xfrm>
          <a:off x="7842250" y="68843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166007</xdr:rowOff>
    </xdr:from>
    <xdr:to>
      <xdr:col>50</xdr:col>
      <xdr:colOff>114300</xdr:colOff>
      <xdr:row>41</xdr:row>
      <xdr:rowOff>166007</xdr:rowOff>
    </xdr:to>
    <xdr:cxnSp macro="">
      <xdr:nvCxnSpPr>
        <xdr:cNvPr id="138" name="直線コネクタ 137">
          <a:extLst>
            <a:ext uri="{FF2B5EF4-FFF2-40B4-BE49-F238E27FC236}">
              <a16:creationId xmlns:a16="http://schemas.microsoft.com/office/drawing/2014/main" id="{69BF535E-30B9-4EA4-9366-6D25CAC75663}"/>
            </a:ext>
          </a:extLst>
        </xdr:cNvPr>
        <xdr:cNvCxnSpPr/>
      </xdr:nvCxnSpPr>
      <xdr:spPr>
        <a:xfrm>
          <a:off x="7886700" y="693510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115207</xdr:rowOff>
    </xdr:from>
    <xdr:to>
      <xdr:col>41</xdr:col>
      <xdr:colOff>101600</xdr:colOff>
      <xdr:row>42</xdr:row>
      <xdr:rowOff>45357</xdr:rowOff>
    </xdr:to>
    <xdr:sp macro="" textlink="">
      <xdr:nvSpPr>
        <xdr:cNvPr id="139" name="楕円 138">
          <a:extLst>
            <a:ext uri="{FF2B5EF4-FFF2-40B4-BE49-F238E27FC236}">
              <a16:creationId xmlns:a16="http://schemas.microsoft.com/office/drawing/2014/main" id="{4B8E1DED-FEDE-4733-BDAE-89E0A835495B}"/>
            </a:ext>
          </a:extLst>
        </xdr:cNvPr>
        <xdr:cNvSpPr/>
      </xdr:nvSpPr>
      <xdr:spPr>
        <a:xfrm>
          <a:off x="7029450" y="6884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166007</xdr:rowOff>
    </xdr:from>
    <xdr:to>
      <xdr:col>45</xdr:col>
      <xdr:colOff>177800</xdr:colOff>
      <xdr:row>41</xdr:row>
      <xdr:rowOff>166007</xdr:rowOff>
    </xdr:to>
    <xdr:cxnSp macro="">
      <xdr:nvCxnSpPr>
        <xdr:cNvPr id="140" name="直線コネクタ 139">
          <a:extLst>
            <a:ext uri="{FF2B5EF4-FFF2-40B4-BE49-F238E27FC236}">
              <a16:creationId xmlns:a16="http://schemas.microsoft.com/office/drawing/2014/main" id="{B373D3DF-F883-43D3-BE24-39A54A512744}"/>
            </a:ext>
          </a:extLst>
        </xdr:cNvPr>
        <xdr:cNvCxnSpPr/>
      </xdr:nvCxnSpPr>
      <xdr:spPr>
        <a:xfrm>
          <a:off x="7080250" y="6935107"/>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115207</xdr:rowOff>
    </xdr:from>
    <xdr:to>
      <xdr:col>36</xdr:col>
      <xdr:colOff>165100</xdr:colOff>
      <xdr:row>42</xdr:row>
      <xdr:rowOff>45357</xdr:rowOff>
    </xdr:to>
    <xdr:sp macro="" textlink="">
      <xdr:nvSpPr>
        <xdr:cNvPr id="141" name="楕円 140">
          <a:extLst>
            <a:ext uri="{FF2B5EF4-FFF2-40B4-BE49-F238E27FC236}">
              <a16:creationId xmlns:a16="http://schemas.microsoft.com/office/drawing/2014/main" id="{B4F3F858-62DD-4E8B-910B-8E4C8147A32B}"/>
            </a:ext>
          </a:extLst>
        </xdr:cNvPr>
        <xdr:cNvSpPr/>
      </xdr:nvSpPr>
      <xdr:spPr>
        <a:xfrm>
          <a:off x="6235700" y="68843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166007</xdr:rowOff>
    </xdr:from>
    <xdr:to>
      <xdr:col>41</xdr:col>
      <xdr:colOff>50800</xdr:colOff>
      <xdr:row>41</xdr:row>
      <xdr:rowOff>166007</xdr:rowOff>
    </xdr:to>
    <xdr:cxnSp macro="">
      <xdr:nvCxnSpPr>
        <xdr:cNvPr id="142" name="直線コネクタ 141">
          <a:extLst>
            <a:ext uri="{FF2B5EF4-FFF2-40B4-BE49-F238E27FC236}">
              <a16:creationId xmlns:a16="http://schemas.microsoft.com/office/drawing/2014/main" id="{AF7D0871-0EA8-4A5F-B03F-850029507968}"/>
            </a:ext>
          </a:extLst>
        </xdr:cNvPr>
        <xdr:cNvCxnSpPr/>
      </xdr:nvCxnSpPr>
      <xdr:spPr>
        <a:xfrm>
          <a:off x="6286500" y="693510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129920</xdr:rowOff>
    </xdr:from>
    <xdr:ext cx="469744" cy="259045"/>
    <xdr:sp macro="" textlink="">
      <xdr:nvSpPr>
        <xdr:cNvPr id="143" name="n_1aveValue【図書館】&#10;一人当たり面積">
          <a:extLst>
            <a:ext uri="{FF2B5EF4-FFF2-40B4-BE49-F238E27FC236}">
              <a16:creationId xmlns:a16="http://schemas.microsoft.com/office/drawing/2014/main" id="{72259C89-46FA-4A14-9FB5-073E4BB9023A}"/>
            </a:ext>
          </a:extLst>
        </xdr:cNvPr>
        <xdr:cNvSpPr txBox="1"/>
      </xdr:nvSpPr>
      <xdr:spPr>
        <a:xfrm>
          <a:off x="8458277" y="623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140805</xdr:rowOff>
    </xdr:from>
    <xdr:ext cx="469744" cy="259045"/>
    <xdr:sp macro="" textlink="">
      <xdr:nvSpPr>
        <xdr:cNvPr id="144" name="n_2aveValue【図書館】&#10;一人当たり面積">
          <a:extLst>
            <a:ext uri="{FF2B5EF4-FFF2-40B4-BE49-F238E27FC236}">
              <a16:creationId xmlns:a16="http://schemas.microsoft.com/office/drawing/2014/main" id="{CB5423FA-41A4-459D-AF8D-C9EDC04470D8}"/>
            </a:ext>
          </a:extLst>
        </xdr:cNvPr>
        <xdr:cNvSpPr txBox="1"/>
      </xdr:nvSpPr>
      <xdr:spPr>
        <a:xfrm>
          <a:off x="7677227" y="624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5" name="n_3aveValue【図書館】&#10;一人当たり面積">
          <a:extLst>
            <a:ext uri="{FF2B5EF4-FFF2-40B4-BE49-F238E27FC236}">
              <a16:creationId xmlns:a16="http://schemas.microsoft.com/office/drawing/2014/main" id="{D923AB2D-719F-4653-9A3E-6A738712A9C5}"/>
            </a:ext>
          </a:extLst>
        </xdr:cNvPr>
        <xdr:cNvSpPr txBox="1"/>
      </xdr:nvSpPr>
      <xdr:spPr>
        <a:xfrm>
          <a:off x="6864427" y="611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151692</xdr:rowOff>
    </xdr:from>
    <xdr:ext cx="469744" cy="259045"/>
    <xdr:sp macro="" textlink="">
      <xdr:nvSpPr>
        <xdr:cNvPr id="146" name="n_4aveValue【図書館】&#10;一人当たり面積">
          <a:extLst>
            <a:ext uri="{FF2B5EF4-FFF2-40B4-BE49-F238E27FC236}">
              <a16:creationId xmlns:a16="http://schemas.microsoft.com/office/drawing/2014/main" id="{BD3CBFBC-4F9E-47EB-A5F5-410A0EF4F348}"/>
            </a:ext>
          </a:extLst>
        </xdr:cNvPr>
        <xdr:cNvSpPr txBox="1"/>
      </xdr:nvSpPr>
      <xdr:spPr>
        <a:xfrm>
          <a:off x="6070677" y="626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36484</xdr:rowOff>
    </xdr:from>
    <xdr:ext cx="469744" cy="259045"/>
    <xdr:sp macro="" textlink="">
      <xdr:nvSpPr>
        <xdr:cNvPr id="147" name="n_1mainValue【図書館】&#10;一人当たり面積">
          <a:extLst>
            <a:ext uri="{FF2B5EF4-FFF2-40B4-BE49-F238E27FC236}">
              <a16:creationId xmlns:a16="http://schemas.microsoft.com/office/drawing/2014/main" id="{DDB3CE28-00A4-48F8-A440-565C2055BB97}"/>
            </a:ext>
          </a:extLst>
        </xdr:cNvPr>
        <xdr:cNvSpPr txBox="1"/>
      </xdr:nvSpPr>
      <xdr:spPr>
        <a:xfrm>
          <a:off x="845827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36484</xdr:rowOff>
    </xdr:from>
    <xdr:ext cx="469744" cy="259045"/>
    <xdr:sp macro="" textlink="">
      <xdr:nvSpPr>
        <xdr:cNvPr id="148" name="n_2mainValue【図書館】&#10;一人当たり面積">
          <a:extLst>
            <a:ext uri="{FF2B5EF4-FFF2-40B4-BE49-F238E27FC236}">
              <a16:creationId xmlns:a16="http://schemas.microsoft.com/office/drawing/2014/main" id="{8F5C8BC6-EC1C-42CF-AFF7-9BB0908C2472}"/>
            </a:ext>
          </a:extLst>
        </xdr:cNvPr>
        <xdr:cNvSpPr txBox="1"/>
      </xdr:nvSpPr>
      <xdr:spPr>
        <a:xfrm>
          <a:off x="76772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36484</xdr:rowOff>
    </xdr:from>
    <xdr:ext cx="469744" cy="259045"/>
    <xdr:sp macro="" textlink="">
      <xdr:nvSpPr>
        <xdr:cNvPr id="149" name="n_3mainValue【図書館】&#10;一人当たり面積">
          <a:extLst>
            <a:ext uri="{FF2B5EF4-FFF2-40B4-BE49-F238E27FC236}">
              <a16:creationId xmlns:a16="http://schemas.microsoft.com/office/drawing/2014/main" id="{9D919DB3-E177-4E81-B6D5-903095BC2A26}"/>
            </a:ext>
          </a:extLst>
        </xdr:cNvPr>
        <xdr:cNvSpPr txBox="1"/>
      </xdr:nvSpPr>
      <xdr:spPr>
        <a:xfrm>
          <a:off x="6864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36484</xdr:rowOff>
    </xdr:from>
    <xdr:ext cx="469744" cy="259045"/>
    <xdr:sp macro="" textlink="">
      <xdr:nvSpPr>
        <xdr:cNvPr id="150" name="n_4mainValue【図書館】&#10;一人当たり面積">
          <a:extLst>
            <a:ext uri="{FF2B5EF4-FFF2-40B4-BE49-F238E27FC236}">
              <a16:creationId xmlns:a16="http://schemas.microsoft.com/office/drawing/2014/main" id="{E8254506-7D73-44CF-8641-26DDA623FEA3}"/>
            </a:ext>
          </a:extLst>
        </xdr:cNvPr>
        <xdr:cNvSpPr txBox="1"/>
      </xdr:nvSpPr>
      <xdr:spPr>
        <a:xfrm>
          <a:off x="607067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524E2A0C-BA0C-44D3-BE74-FD59C4698895}"/>
            </a:ext>
          </a:extLst>
        </xdr:cNvPr>
        <xdr:cNvSpPr/>
      </xdr:nvSpPr>
      <xdr:spPr>
        <a:xfrm>
          <a:off x="6858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34657A5-EF47-4F2C-AE84-ED5584D4D481}"/>
            </a:ext>
          </a:extLst>
        </xdr:cNvPr>
        <xdr:cNvSpPr/>
      </xdr:nvSpPr>
      <xdr:spPr>
        <a:xfrm>
          <a:off x="8128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BF02E22-7B34-4010-9FDA-BD7E9F5D9626}"/>
            </a:ext>
          </a:extLst>
        </xdr:cNvPr>
        <xdr:cNvSpPr/>
      </xdr:nvSpPr>
      <xdr:spPr>
        <a:xfrm>
          <a:off x="8128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14AA2BF8-352A-4A27-B9D8-E35A91B5B69E}"/>
            </a:ext>
          </a:extLst>
        </xdr:cNvPr>
        <xdr:cNvSpPr/>
      </xdr:nvSpPr>
      <xdr:spPr>
        <a:xfrm>
          <a:off x="17145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482345C-0B19-46AD-991B-190BCB8CFF44}"/>
            </a:ext>
          </a:extLst>
        </xdr:cNvPr>
        <xdr:cNvSpPr/>
      </xdr:nvSpPr>
      <xdr:spPr>
        <a:xfrm>
          <a:off x="17145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BF37BF8D-1924-42AF-B9DC-0681C450B322}"/>
            </a:ext>
          </a:extLst>
        </xdr:cNvPr>
        <xdr:cNvSpPr/>
      </xdr:nvSpPr>
      <xdr:spPr>
        <a:xfrm>
          <a:off x="2743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DD6A877F-8EBC-484F-85D3-7D4EF650B345}"/>
            </a:ext>
          </a:extLst>
        </xdr:cNvPr>
        <xdr:cNvSpPr/>
      </xdr:nvSpPr>
      <xdr:spPr>
        <a:xfrm>
          <a:off x="2743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2D96C87C-3A1E-4620-8483-D0B8300E7590}"/>
            </a:ext>
          </a:extLst>
        </xdr:cNvPr>
        <xdr:cNvSpPr/>
      </xdr:nvSpPr>
      <xdr:spPr>
        <a:xfrm>
          <a:off x="6858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D5547A49-A00A-4959-815E-5567165787A1}"/>
            </a:ext>
          </a:extLst>
        </xdr:cNvPr>
        <xdr:cNvSpPr txBox="1"/>
      </xdr:nvSpPr>
      <xdr:spPr>
        <a:xfrm>
          <a:off x="6667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3CED2EF-ED9A-4013-88C9-4B04D582DB3F}"/>
            </a:ext>
          </a:extLst>
        </xdr:cNvPr>
        <xdr:cNvCxnSpPr/>
      </xdr:nvCxnSpPr>
      <xdr:spPr>
        <a:xfrm>
          <a:off x="6858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33F06EE8-87A2-4F70-84D8-996BCF36AFD6}"/>
            </a:ext>
          </a:extLst>
        </xdr:cNvPr>
        <xdr:cNvSpPr txBox="1"/>
      </xdr:nvSpPr>
      <xdr:spPr>
        <a:xfrm>
          <a:off x="27577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7E67A65B-6768-4538-80BB-929C3EF0F329}"/>
            </a:ext>
          </a:extLst>
        </xdr:cNvPr>
        <xdr:cNvCxnSpPr/>
      </xdr:nvCxnSpPr>
      <xdr:spPr>
        <a:xfrm>
          <a:off x="685800" y="1064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47A2140-678B-4842-8CA5-373BF7FC8C39}"/>
            </a:ext>
          </a:extLst>
        </xdr:cNvPr>
        <xdr:cNvSpPr txBox="1"/>
      </xdr:nvSpPr>
      <xdr:spPr>
        <a:xfrm>
          <a:off x="27577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4BE13FCE-9486-4672-8A84-DB16EF5ABB72}"/>
            </a:ext>
          </a:extLst>
        </xdr:cNvPr>
        <xdr:cNvCxnSpPr/>
      </xdr:nvCxnSpPr>
      <xdr:spPr>
        <a:xfrm>
          <a:off x="685800" y="1027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C0D8C861-93D4-4D41-89B0-54D6BDD87014}"/>
            </a:ext>
          </a:extLst>
        </xdr:cNvPr>
        <xdr:cNvSpPr txBox="1"/>
      </xdr:nvSpPr>
      <xdr:spPr>
        <a:xfrm>
          <a:off x="339891" y="1013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38D42C54-BD3C-4A1E-8C23-0F631DBC928A}"/>
            </a:ext>
          </a:extLst>
        </xdr:cNvPr>
        <xdr:cNvCxnSpPr/>
      </xdr:nvCxnSpPr>
      <xdr:spPr>
        <a:xfrm>
          <a:off x="685800" y="990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0E4DA7FB-050B-4734-A159-F6C18E2DFF33}"/>
            </a:ext>
          </a:extLst>
        </xdr:cNvPr>
        <xdr:cNvSpPr txBox="1"/>
      </xdr:nvSpPr>
      <xdr:spPr>
        <a:xfrm>
          <a:off x="339891" y="977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709E1EA2-567B-48DA-B349-62AB5B38FAFC}"/>
            </a:ext>
          </a:extLst>
        </xdr:cNvPr>
        <xdr:cNvCxnSpPr/>
      </xdr:nvCxnSpPr>
      <xdr:spPr>
        <a:xfrm>
          <a:off x="685800" y="9544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D85F25E-E87A-45F6-990B-0EC085037BDE}"/>
            </a:ext>
          </a:extLst>
        </xdr:cNvPr>
        <xdr:cNvSpPr txBox="1"/>
      </xdr:nvSpPr>
      <xdr:spPr>
        <a:xfrm>
          <a:off x="339891" y="940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C034FB8-D42C-4380-9E90-C53139FA87FF}"/>
            </a:ext>
          </a:extLst>
        </xdr:cNvPr>
        <xdr:cNvCxnSpPr/>
      </xdr:nvCxnSpPr>
      <xdr:spPr>
        <a:xfrm>
          <a:off x="685800" y="9175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36DD727A-271E-4F02-8BC1-95F13978BFE4}"/>
            </a:ext>
          </a:extLst>
        </xdr:cNvPr>
        <xdr:cNvSpPr txBox="1"/>
      </xdr:nvSpPr>
      <xdr:spPr>
        <a:xfrm>
          <a:off x="339891" y="9039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D9E798FA-5DBF-4613-A561-622A26B5728A}"/>
            </a:ext>
          </a:extLst>
        </xdr:cNvPr>
        <xdr:cNvCxnSpPr/>
      </xdr:nvCxnSpPr>
      <xdr:spPr>
        <a:xfrm>
          <a:off x="6858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34F2EC38-8CAD-42CD-AE85-0993A8C35BED}"/>
            </a:ext>
          </a:extLst>
        </xdr:cNvPr>
        <xdr:cNvSpPr txBox="1"/>
      </xdr:nvSpPr>
      <xdr:spPr>
        <a:xfrm>
          <a:off x="384961" y="8671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633614B-0BD7-4347-91B0-43446A913C30}"/>
            </a:ext>
          </a:extLst>
        </xdr:cNvPr>
        <xdr:cNvSpPr/>
      </xdr:nvSpPr>
      <xdr:spPr>
        <a:xfrm>
          <a:off x="6858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76C9A7D5-5B35-4204-852E-799E478C80CA}"/>
            </a:ext>
          </a:extLst>
        </xdr:cNvPr>
        <xdr:cNvCxnSpPr/>
      </xdr:nvCxnSpPr>
      <xdr:spPr>
        <a:xfrm flipV="1">
          <a:off x="4177665" y="9306560"/>
          <a:ext cx="0" cy="1336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F96C4FBD-0FC5-4BD6-8712-BD081B18F828}"/>
            </a:ext>
          </a:extLst>
        </xdr:cNvPr>
        <xdr:cNvSpPr txBox="1"/>
      </xdr:nvSpPr>
      <xdr:spPr>
        <a:xfrm>
          <a:off x="4216400" y="1064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C609C28C-4DDE-435C-BC7C-62F762EA423E}"/>
            </a:ext>
          </a:extLst>
        </xdr:cNvPr>
        <xdr:cNvCxnSpPr/>
      </xdr:nvCxnSpPr>
      <xdr:spPr>
        <a:xfrm>
          <a:off x="4108450" y="10642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E5C95323-882E-411D-9CBD-FC41F26262A9}"/>
            </a:ext>
          </a:extLst>
        </xdr:cNvPr>
        <xdr:cNvSpPr txBox="1"/>
      </xdr:nvSpPr>
      <xdr:spPr>
        <a:xfrm>
          <a:off x="4216400" y="908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84598FE4-2EC4-4524-93FE-8F56AEA256D3}"/>
            </a:ext>
          </a:extLst>
        </xdr:cNvPr>
        <xdr:cNvCxnSpPr/>
      </xdr:nvCxnSpPr>
      <xdr:spPr>
        <a:xfrm>
          <a:off x="4108450" y="930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62882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CB08AF9-626E-4FF6-9F0E-A8EF1529782D}"/>
            </a:ext>
          </a:extLst>
        </xdr:cNvPr>
        <xdr:cNvSpPr txBox="1"/>
      </xdr:nvSpPr>
      <xdr:spPr>
        <a:xfrm>
          <a:off x="4216400" y="996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1EE7A597-D16C-4343-B187-A045A1C74C06}"/>
            </a:ext>
          </a:extLst>
        </xdr:cNvPr>
        <xdr:cNvSpPr/>
      </xdr:nvSpPr>
      <xdr:spPr>
        <a:xfrm>
          <a:off x="4127500" y="9990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A2A8D44A-6682-4158-A714-DCD28F0872E4}"/>
            </a:ext>
          </a:extLst>
        </xdr:cNvPr>
        <xdr:cNvSpPr/>
      </xdr:nvSpPr>
      <xdr:spPr>
        <a:xfrm>
          <a:off x="3384550" y="9973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B8D367F8-5920-42C4-856F-3D13DAFC0771}"/>
            </a:ext>
          </a:extLst>
        </xdr:cNvPr>
        <xdr:cNvSpPr/>
      </xdr:nvSpPr>
      <xdr:spPr>
        <a:xfrm>
          <a:off x="257175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a:extLst>
            <a:ext uri="{FF2B5EF4-FFF2-40B4-BE49-F238E27FC236}">
              <a16:creationId xmlns:a16="http://schemas.microsoft.com/office/drawing/2014/main" id="{E46DAEFD-5351-497D-86DE-CB15BC948C88}"/>
            </a:ext>
          </a:extLst>
        </xdr:cNvPr>
        <xdr:cNvSpPr/>
      </xdr:nvSpPr>
      <xdr:spPr>
        <a:xfrm>
          <a:off x="17780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5" name="フローチャート: 判断 184">
          <a:extLst>
            <a:ext uri="{FF2B5EF4-FFF2-40B4-BE49-F238E27FC236}">
              <a16:creationId xmlns:a16="http://schemas.microsoft.com/office/drawing/2014/main" id="{41FD68D5-8B02-4958-B5B6-3C65B68D4FEE}"/>
            </a:ext>
          </a:extLst>
        </xdr:cNvPr>
        <xdr:cNvSpPr/>
      </xdr:nvSpPr>
      <xdr:spPr>
        <a:xfrm>
          <a:off x="984250" y="98958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E7E29F0-2FE8-42DB-8AAA-5324F53638D9}"/>
            </a:ext>
          </a:extLst>
        </xdr:cNvPr>
        <xdr:cNvSpPr txBox="1"/>
      </xdr:nvSpPr>
      <xdr:spPr>
        <a:xfrm>
          <a:off x="40068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8FD7A5D-1143-4D6A-AC93-30EADB9883D7}"/>
            </a:ext>
          </a:extLst>
        </xdr:cNvPr>
        <xdr:cNvSpPr txBox="1"/>
      </xdr:nvSpPr>
      <xdr:spPr>
        <a:xfrm>
          <a:off x="32575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877AACB-50B9-46E2-A09E-79992105D383}"/>
            </a:ext>
          </a:extLst>
        </xdr:cNvPr>
        <xdr:cNvSpPr txBox="1"/>
      </xdr:nvSpPr>
      <xdr:spPr>
        <a:xfrm>
          <a:off x="24511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710E621-9782-44B0-B333-796D2C0BA2F2}"/>
            </a:ext>
          </a:extLst>
        </xdr:cNvPr>
        <xdr:cNvSpPr txBox="1"/>
      </xdr:nvSpPr>
      <xdr:spPr>
        <a:xfrm>
          <a:off x="1657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C7FBAA1A-8D91-41A9-81C9-0B1E504BCAAF}"/>
            </a:ext>
          </a:extLst>
        </xdr:cNvPr>
        <xdr:cNvSpPr txBox="1"/>
      </xdr:nvSpPr>
      <xdr:spPr>
        <a:xfrm>
          <a:off x="857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91" name="楕円 190">
          <a:extLst>
            <a:ext uri="{FF2B5EF4-FFF2-40B4-BE49-F238E27FC236}">
              <a16:creationId xmlns:a16="http://schemas.microsoft.com/office/drawing/2014/main" id="{7B916467-D37C-476D-A3FE-46A0239FCB1A}"/>
            </a:ext>
          </a:extLst>
        </xdr:cNvPr>
        <xdr:cNvSpPr/>
      </xdr:nvSpPr>
      <xdr:spPr>
        <a:xfrm>
          <a:off x="4127500" y="9901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12082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FADC9871-730E-4B63-A885-79DC392ACAE9}"/>
            </a:ext>
          </a:extLst>
        </xdr:cNvPr>
        <xdr:cNvSpPr txBox="1"/>
      </xdr:nvSpPr>
      <xdr:spPr>
        <a:xfrm>
          <a:off x="4216400" y="975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93" name="楕円 192">
          <a:extLst>
            <a:ext uri="{FF2B5EF4-FFF2-40B4-BE49-F238E27FC236}">
              <a16:creationId xmlns:a16="http://schemas.microsoft.com/office/drawing/2014/main" id="{802E148A-68BD-49D8-99A3-A03F83977C2F}"/>
            </a:ext>
          </a:extLst>
        </xdr:cNvPr>
        <xdr:cNvSpPr/>
      </xdr:nvSpPr>
      <xdr:spPr>
        <a:xfrm>
          <a:off x="3384550" y="9855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60</xdr:row>
      <xdr:rowOff>40005</xdr:rowOff>
    </xdr:to>
    <xdr:cxnSp macro="">
      <xdr:nvCxnSpPr>
        <xdr:cNvPr id="194" name="直線コネクタ 193">
          <a:extLst>
            <a:ext uri="{FF2B5EF4-FFF2-40B4-BE49-F238E27FC236}">
              <a16:creationId xmlns:a16="http://schemas.microsoft.com/office/drawing/2014/main" id="{7B28B3B8-5883-4365-9AE6-36B22B968825}"/>
            </a:ext>
          </a:extLst>
        </xdr:cNvPr>
        <xdr:cNvCxnSpPr/>
      </xdr:nvCxnSpPr>
      <xdr:spPr>
        <a:xfrm>
          <a:off x="3429000" y="9906635"/>
          <a:ext cx="7493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69215</xdr:rowOff>
    </xdr:from>
    <xdr:to>
      <xdr:col>15</xdr:col>
      <xdr:colOff>101600</xdr:colOff>
      <xdr:row>59</xdr:row>
      <xdr:rowOff>170815</xdr:rowOff>
    </xdr:to>
    <xdr:sp macro="" textlink="">
      <xdr:nvSpPr>
        <xdr:cNvPr id="195" name="楕円 194">
          <a:extLst>
            <a:ext uri="{FF2B5EF4-FFF2-40B4-BE49-F238E27FC236}">
              <a16:creationId xmlns:a16="http://schemas.microsoft.com/office/drawing/2014/main" id="{A7E2EF3A-F94B-400E-B3BE-214748C4672F}"/>
            </a:ext>
          </a:extLst>
        </xdr:cNvPr>
        <xdr:cNvSpPr/>
      </xdr:nvSpPr>
      <xdr:spPr>
        <a:xfrm>
          <a:off x="2571750" y="9810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59</xdr:row>
      <xdr:rowOff>165735</xdr:rowOff>
    </xdr:to>
    <xdr:cxnSp macro="">
      <xdr:nvCxnSpPr>
        <xdr:cNvPr id="196" name="直線コネクタ 195">
          <a:extLst>
            <a:ext uri="{FF2B5EF4-FFF2-40B4-BE49-F238E27FC236}">
              <a16:creationId xmlns:a16="http://schemas.microsoft.com/office/drawing/2014/main" id="{537F1A07-8F2C-4CD2-8AD5-3EC8E86DE295}"/>
            </a:ext>
          </a:extLst>
        </xdr:cNvPr>
        <xdr:cNvCxnSpPr/>
      </xdr:nvCxnSpPr>
      <xdr:spPr>
        <a:xfrm>
          <a:off x="2622550" y="9860915"/>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7" name="楕円 196">
          <a:extLst>
            <a:ext uri="{FF2B5EF4-FFF2-40B4-BE49-F238E27FC236}">
              <a16:creationId xmlns:a16="http://schemas.microsoft.com/office/drawing/2014/main" id="{42810542-4D61-4461-8D6F-A77602EB558F}"/>
            </a:ext>
          </a:extLst>
        </xdr:cNvPr>
        <xdr:cNvSpPr/>
      </xdr:nvSpPr>
      <xdr:spPr>
        <a:xfrm>
          <a:off x="177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120015</xdr:rowOff>
    </xdr:to>
    <xdr:cxnSp macro="">
      <xdr:nvCxnSpPr>
        <xdr:cNvPr id="198" name="直線コネクタ 197">
          <a:extLst>
            <a:ext uri="{FF2B5EF4-FFF2-40B4-BE49-F238E27FC236}">
              <a16:creationId xmlns:a16="http://schemas.microsoft.com/office/drawing/2014/main" id="{89C22877-2740-4330-AEB2-092911182D22}"/>
            </a:ext>
          </a:extLst>
        </xdr:cNvPr>
        <xdr:cNvCxnSpPr/>
      </xdr:nvCxnSpPr>
      <xdr:spPr>
        <a:xfrm>
          <a:off x="1828800" y="9817100"/>
          <a:ext cx="7937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9" name="楕円 198">
          <a:extLst>
            <a:ext uri="{FF2B5EF4-FFF2-40B4-BE49-F238E27FC236}">
              <a16:creationId xmlns:a16="http://schemas.microsoft.com/office/drawing/2014/main" id="{73547FE3-31B1-474C-AA28-8F68D41134FC}"/>
            </a:ext>
          </a:extLst>
        </xdr:cNvPr>
        <xdr:cNvSpPr/>
      </xdr:nvSpPr>
      <xdr:spPr>
        <a:xfrm>
          <a:off x="984250" y="97288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76200</xdr:rowOff>
    </xdr:to>
    <xdr:cxnSp macro="">
      <xdr:nvCxnSpPr>
        <xdr:cNvPr id="200" name="直線コネクタ 199">
          <a:extLst>
            <a:ext uri="{FF2B5EF4-FFF2-40B4-BE49-F238E27FC236}">
              <a16:creationId xmlns:a16="http://schemas.microsoft.com/office/drawing/2014/main" id="{0598BDED-A6B7-4BB1-B23D-29E44841E928}"/>
            </a:ext>
          </a:extLst>
        </xdr:cNvPr>
        <xdr:cNvCxnSpPr/>
      </xdr:nvCxnSpPr>
      <xdr:spPr>
        <a:xfrm>
          <a:off x="1028700" y="9773285"/>
          <a:ext cx="8001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160037</xdr:rowOff>
    </xdr:from>
    <xdr:ext cx="405111" cy="259045"/>
    <xdr:sp macro="" textlink="">
      <xdr:nvSpPr>
        <xdr:cNvPr id="201" name="n_1aveValue【体育館・プール】&#10;有形固定資産減価償却率">
          <a:extLst>
            <a:ext uri="{FF2B5EF4-FFF2-40B4-BE49-F238E27FC236}">
              <a16:creationId xmlns:a16="http://schemas.microsoft.com/office/drawing/2014/main" id="{3A13D2D9-8ABB-47FD-AFB5-C0B250D44B40}"/>
            </a:ext>
          </a:extLst>
        </xdr:cNvPr>
        <xdr:cNvSpPr txBox="1"/>
      </xdr:nvSpPr>
      <xdr:spPr>
        <a:xfrm>
          <a:off x="3239144"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140987</xdr:rowOff>
    </xdr:from>
    <xdr:ext cx="405111" cy="259045"/>
    <xdr:sp macro="" textlink="">
      <xdr:nvSpPr>
        <xdr:cNvPr id="202" name="n_2aveValue【体育館・プール】&#10;有形固定資産減価償却率">
          <a:extLst>
            <a:ext uri="{FF2B5EF4-FFF2-40B4-BE49-F238E27FC236}">
              <a16:creationId xmlns:a16="http://schemas.microsoft.com/office/drawing/2014/main" id="{E7332332-8DB0-402E-B1E3-3D654A51AD71}"/>
            </a:ext>
          </a:extLst>
        </xdr:cNvPr>
        <xdr:cNvSpPr txBox="1"/>
      </xdr:nvSpPr>
      <xdr:spPr>
        <a:xfrm>
          <a:off x="2439044" y="10046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203" name="n_3aveValue【体育館・プール】&#10;有形固定資産減価償却率">
          <a:extLst>
            <a:ext uri="{FF2B5EF4-FFF2-40B4-BE49-F238E27FC236}">
              <a16:creationId xmlns:a16="http://schemas.microsoft.com/office/drawing/2014/main" id="{F8D6370C-9F80-4CEC-9E6D-578D5B02A2D9}"/>
            </a:ext>
          </a:extLst>
        </xdr:cNvPr>
        <xdr:cNvSpPr txBox="1"/>
      </xdr:nvSpPr>
      <xdr:spPr>
        <a:xfrm>
          <a:off x="164529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4" name="n_4aveValue【体育館・プール】&#10;有形固定資産減価償却率">
          <a:extLst>
            <a:ext uri="{FF2B5EF4-FFF2-40B4-BE49-F238E27FC236}">
              <a16:creationId xmlns:a16="http://schemas.microsoft.com/office/drawing/2014/main" id="{C8EE4867-6DBE-47A4-A18D-1C523E3EDF19}"/>
            </a:ext>
          </a:extLst>
        </xdr:cNvPr>
        <xdr:cNvSpPr txBox="1"/>
      </xdr:nvSpPr>
      <xdr:spPr>
        <a:xfrm>
          <a:off x="851544"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205" name="n_1mainValue【体育館・プール】&#10;有形固定資産減価償却率">
          <a:extLst>
            <a:ext uri="{FF2B5EF4-FFF2-40B4-BE49-F238E27FC236}">
              <a16:creationId xmlns:a16="http://schemas.microsoft.com/office/drawing/2014/main" id="{8340E9CC-5005-452D-9A95-034DDFCED07B}"/>
            </a:ext>
          </a:extLst>
        </xdr:cNvPr>
        <xdr:cNvSpPr txBox="1"/>
      </xdr:nvSpPr>
      <xdr:spPr>
        <a:xfrm>
          <a:off x="3239144" y="9637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15892</xdr:rowOff>
    </xdr:from>
    <xdr:ext cx="405111" cy="259045"/>
    <xdr:sp macro="" textlink="">
      <xdr:nvSpPr>
        <xdr:cNvPr id="206" name="n_2mainValue【体育館・プール】&#10;有形固定資産減価償却率">
          <a:extLst>
            <a:ext uri="{FF2B5EF4-FFF2-40B4-BE49-F238E27FC236}">
              <a16:creationId xmlns:a16="http://schemas.microsoft.com/office/drawing/2014/main" id="{70387325-C20B-43E2-8123-E74C64893FC5}"/>
            </a:ext>
          </a:extLst>
        </xdr:cNvPr>
        <xdr:cNvSpPr txBox="1"/>
      </xdr:nvSpPr>
      <xdr:spPr>
        <a:xfrm>
          <a:off x="2439044" y="959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7" name="n_3mainValue【体育館・プール】&#10;有形固定資産減価償却率">
          <a:extLst>
            <a:ext uri="{FF2B5EF4-FFF2-40B4-BE49-F238E27FC236}">
              <a16:creationId xmlns:a16="http://schemas.microsoft.com/office/drawing/2014/main" id="{64E802C2-638A-46C5-88C5-7ABF64F97030}"/>
            </a:ext>
          </a:extLst>
        </xdr:cNvPr>
        <xdr:cNvSpPr txBox="1"/>
      </xdr:nvSpPr>
      <xdr:spPr>
        <a:xfrm>
          <a:off x="164529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8" name="n_4mainValue【体育館・プール】&#10;有形固定資産減価償却率">
          <a:extLst>
            <a:ext uri="{FF2B5EF4-FFF2-40B4-BE49-F238E27FC236}">
              <a16:creationId xmlns:a16="http://schemas.microsoft.com/office/drawing/2014/main" id="{391BEE8E-0CD9-4587-9AF6-A07E2430D6E1}"/>
            </a:ext>
          </a:extLst>
        </xdr:cNvPr>
        <xdr:cNvSpPr txBox="1"/>
      </xdr:nvSpPr>
      <xdr:spPr>
        <a:xfrm>
          <a:off x="8515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7201436-CF78-4D22-97F3-655DD27BDED9}"/>
            </a:ext>
          </a:extLst>
        </xdr:cNvPr>
        <xdr:cNvSpPr/>
      </xdr:nvSpPr>
      <xdr:spPr>
        <a:xfrm>
          <a:off x="595630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B3AFFD6-B55A-4869-90C9-C475BE8CC8F5}"/>
            </a:ext>
          </a:extLst>
        </xdr:cNvPr>
        <xdr:cNvSpPr/>
      </xdr:nvSpPr>
      <xdr:spPr>
        <a:xfrm>
          <a:off x="60642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D318C07-0DD4-437A-BD6D-589C5651B90B}"/>
            </a:ext>
          </a:extLst>
        </xdr:cNvPr>
        <xdr:cNvSpPr/>
      </xdr:nvSpPr>
      <xdr:spPr>
        <a:xfrm>
          <a:off x="60642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DA2E3F9E-006B-4C08-B3C2-86D3222016E3}"/>
            </a:ext>
          </a:extLst>
        </xdr:cNvPr>
        <xdr:cNvSpPr/>
      </xdr:nvSpPr>
      <xdr:spPr>
        <a:xfrm>
          <a:off x="69850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DCC2BA50-B7E9-4CE6-ABDD-225E3A241FAB}"/>
            </a:ext>
          </a:extLst>
        </xdr:cNvPr>
        <xdr:cNvSpPr/>
      </xdr:nvSpPr>
      <xdr:spPr>
        <a:xfrm>
          <a:off x="69850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6C76C726-4860-4AA3-BE68-7D75570A22AA}"/>
            </a:ext>
          </a:extLst>
        </xdr:cNvPr>
        <xdr:cNvSpPr/>
      </xdr:nvSpPr>
      <xdr:spPr>
        <a:xfrm>
          <a:off x="8013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6091ABCE-E07F-4BF0-92A5-F28F749A33D6}"/>
            </a:ext>
          </a:extLst>
        </xdr:cNvPr>
        <xdr:cNvSpPr/>
      </xdr:nvSpPr>
      <xdr:spPr>
        <a:xfrm>
          <a:off x="8013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DEB2DF7-7FFB-47EA-AD62-CAABF58A4E7E}"/>
            </a:ext>
          </a:extLst>
        </xdr:cNvPr>
        <xdr:cNvSpPr/>
      </xdr:nvSpPr>
      <xdr:spPr>
        <a:xfrm>
          <a:off x="595630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CD57985-FB38-4ABF-98E2-8340AA8CB63A}"/>
            </a:ext>
          </a:extLst>
        </xdr:cNvPr>
        <xdr:cNvSpPr txBox="1"/>
      </xdr:nvSpPr>
      <xdr:spPr>
        <a:xfrm>
          <a:off x="591820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29B8897-0D9D-41D6-9F24-12CDE80D7B05}"/>
            </a:ext>
          </a:extLst>
        </xdr:cNvPr>
        <xdr:cNvCxnSpPr/>
      </xdr:nvCxnSpPr>
      <xdr:spPr>
        <a:xfrm>
          <a:off x="5956300" y="1101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391D08A-42B5-40F1-8C90-72F0DDAC7D6E}"/>
            </a:ext>
          </a:extLst>
        </xdr:cNvPr>
        <xdr:cNvCxnSpPr/>
      </xdr:nvCxnSpPr>
      <xdr:spPr>
        <a:xfrm>
          <a:off x="5956300" y="1064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D44EF4C9-2422-44F1-B82B-8BD40481BC57}"/>
            </a:ext>
          </a:extLst>
        </xdr:cNvPr>
        <xdr:cNvSpPr txBox="1"/>
      </xdr:nvSpPr>
      <xdr:spPr>
        <a:xfrm>
          <a:off x="5527221" y="1050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6935BECC-49A6-4680-8B36-7CC32D49B53C}"/>
            </a:ext>
          </a:extLst>
        </xdr:cNvPr>
        <xdr:cNvCxnSpPr/>
      </xdr:nvCxnSpPr>
      <xdr:spPr>
        <a:xfrm>
          <a:off x="5956300" y="1027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2954BA57-EE75-4C41-BEC0-FDBA004EBCEE}"/>
            </a:ext>
          </a:extLst>
        </xdr:cNvPr>
        <xdr:cNvSpPr txBox="1"/>
      </xdr:nvSpPr>
      <xdr:spPr>
        <a:xfrm>
          <a:off x="5527221" y="1013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5FDAE0B-C716-4F4D-BF38-8F051B2F8A48}"/>
            </a:ext>
          </a:extLst>
        </xdr:cNvPr>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0A41012C-4CEB-44D3-92E7-4C1400BAB798}"/>
            </a:ext>
          </a:extLst>
        </xdr:cNvPr>
        <xdr:cNvSpPr txBox="1"/>
      </xdr:nvSpPr>
      <xdr:spPr>
        <a:xfrm>
          <a:off x="5527221" y="977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B0954DA3-DB50-4761-A2D1-1C5610FC8BCB}"/>
            </a:ext>
          </a:extLst>
        </xdr:cNvPr>
        <xdr:cNvCxnSpPr/>
      </xdr:nvCxnSpPr>
      <xdr:spPr>
        <a:xfrm>
          <a:off x="5956300" y="9544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C1A90F80-0E82-44A7-92E2-A9C1DA39F0CF}"/>
            </a:ext>
          </a:extLst>
        </xdr:cNvPr>
        <xdr:cNvSpPr txBox="1"/>
      </xdr:nvSpPr>
      <xdr:spPr>
        <a:xfrm>
          <a:off x="5527221" y="940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540D73F-2040-4673-B31B-ACB1E981BC58}"/>
            </a:ext>
          </a:extLst>
        </xdr:cNvPr>
        <xdr:cNvCxnSpPr/>
      </xdr:nvCxnSpPr>
      <xdr:spPr>
        <a:xfrm>
          <a:off x="5956300" y="9175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D31B306C-C354-457A-8656-717D8B51F4F0}"/>
            </a:ext>
          </a:extLst>
        </xdr:cNvPr>
        <xdr:cNvSpPr txBox="1"/>
      </xdr:nvSpPr>
      <xdr:spPr>
        <a:xfrm>
          <a:off x="5527221" y="9039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0578A4A-2EFF-408E-AE2E-7BF87E767081}"/>
            </a:ext>
          </a:extLst>
        </xdr:cNvPr>
        <xdr:cNvCxnSpPr/>
      </xdr:nvCxnSpPr>
      <xdr:spPr>
        <a:xfrm>
          <a:off x="5956300" y="880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D39319B-EFB3-4B04-945E-606C2DAA9104}"/>
            </a:ext>
          </a:extLst>
        </xdr:cNvPr>
        <xdr:cNvSpPr txBox="1"/>
      </xdr:nvSpPr>
      <xdr:spPr>
        <a:xfrm>
          <a:off x="552722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91DBB59-18E5-446D-9A1B-C0A3B72BD38C}"/>
            </a:ext>
          </a:extLst>
        </xdr:cNvPr>
        <xdr:cNvSpPr/>
      </xdr:nvSpPr>
      <xdr:spPr>
        <a:xfrm>
          <a:off x="595630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8EC2223F-F57A-4511-938F-5A4D4683C0E4}"/>
            </a:ext>
          </a:extLst>
        </xdr:cNvPr>
        <xdr:cNvCxnSpPr/>
      </xdr:nvCxnSpPr>
      <xdr:spPr>
        <a:xfrm flipV="1">
          <a:off x="9429115" y="9150350"/>
          <a:ext cx="0" cy="1449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AC3FB360-3CF7-45AA-BB2B-D695565B0E25}"/>
            </a:ext>
          </a:extLst>
        </xdr:cNvPr>
        <xdr:cNvSpPr txBox="1"/>
      </xdr:nvSpPr>
      <xdr:spPr>
        <a:xfrm>
          <a:off x="946785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787A9FE4-E7D4-4D2A-85D8-F7BC01A81EC3}"/>
            </a:ext>
          </a:extLst>
        </xdr:cNvPr>
        <xdr:cNvCxnSpPr/>
      </xdr:nvCxnSpPr>
      <xdr:spPr>
        <a:xfrm>
          <a:off x="9359900" y="10599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DFCE31EF-11E9-4671-88E3-C85E11F07F8F}"/>
            </a:ext>
          </a:extLst>
        </xdr:cNvPr>
        <xdr:cNvSpPr txBox="1"/>
      </xdr:nvSpPr>
      <xdr:spPr>
        <a:xfrm>
          <a:off x="9467850" y="893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BE2CF6BD-9448-4193-8D5F-54434439A76D}"/>
            </a:ext>
          </a:extLst>
        </xdr:cNvPr>
        <xdr:cNvCxnSpPr/>
      </xdr:nvCxnSpPr>
      <xdr:spPr>
        <a:xfrm>
          <a:off x="9359900" y="9150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26687</xdr:rowOff>
    </xdr:from>
    <xdr:ext cx="469744" cy="259045"/>
    <xdr:sp macro="" textlink="">
      <xdr:nvSpPr>
        <xdr:cNvPr id="237" name="【体育館・プール】&#10;一人当たり面積平均値テキスト">
          <a:extLst>
            <a:ext uri="{FF2B5EF4-FFF2-40B4-BE49-F238E27FC236}">
              <a16:creationId xmlns:a16="http://schemas.microsoft.com/office/drawing/2014/main" id="{B020A886-CE3D-42A0-81D4-5CCDA582AEC8}"/>
            </a:ext>
          </a:extLst>
        </xdr:cNvPr>
        <xdr:cNvSpPr txBox="1"/>
      </xdr:nvSpPr>
      <xdr:spPr>
        <a:xfrm>
          <a:off x="9467850" y="1009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B2D5C1FF-811E-4B44-9D56-BF92B9FD62C9}"/>
            </a:ext>
          </a:extLst>
        </xdr:cNvPr>
        <xdr:cNvSpPr/>
      </xdr:nvSpPr>
      <xdr:spPr>
        <a:xfrm>
          <a:off x="9398000" y="10240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17DA89D7-6C69-4581-8E4F-BC7E980EE4CB}"/>
            </a:ext>
          </a:extLst>
        </xdr:cNvPr>
        <xdr:cNvSpPr/>
      </xdr:nvSpPr>
      <xdr:spPr>
        <a:xfrm>
          <a:off x="86360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10989FF9-CA5D-4FFF-92FD-60FA7C16E0CE}"/>
            </a:ext>
          </a:extLst>
        </xdr:cNvPr>
        <xdr:cNvSpPr/>
      </xdr:nvSpPr>
      <xdr:spPr>
        <a:xfrm>
          <a:off x="7842250" y="1025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41" name="フローチャート: 判断 240">
          <a:extLst>
            <a:ext uri="{FF2B5EF4-FFF2-40B4-BE49-F238E27FC236}">
              <a16:creationId xmlns:a16="http://schemas.microsoft.com/office/drawing/2014/main" id="{2BDAA3D7-5A67-450F-9600-3F8F2D6CD1B2}"/>
            </a:ext>
          </a:extLst>
        </xdr:cNvPr>
        <xdr:cNvSpPr/>
      </xdr:nvSpPr>
      <xdr:spPr>
        <a:xfrm>
          <a:off x="7029450" y="102285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42" name="フローチャート: 判断 241">
          <a:extLst>
            <a:ext uri="{FF2B5EF4-FFF2-40B4-BE49-F238E27FC236}">
              <a16:creationId xmlns:a16="http://schemas.microsoft.com/office/drawing/2014/main" id="{D8A03723-2C1C-43E8-91D8-7E2228EDDB8C}"/>
            </a:ext>
          </a:extLst>
        </xdr:cNvPr>
        <xdr:cNvSpPr/>
      </xdr:nvSpPr>
      <xdr:spPr>
        <a:xfrm>
          <a:off x="6235700" y="10367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3A9F9E2-E10E-424E-BE61-95A1426226DB}"/>
            </a:ext>
          </a:extLst>
        </xdr:cNvPr>
        <xdr:cNvSpPr txBox="1"/>
      </xdr:nvSpPr>
      <xdr:spPr>
        <a:xfrm>
          <a:off x="92583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4913071-7291-447C-A4C7-8D1D9F91458D}"/>
            </a:ext>
          </a:extLst>
        </xdr:cNvPr>
        <xdr:cNvSpPr txBox="1"/>
      </xdr:nvSpPr>
      <xdr:spPr>
        <a:xfrm>
          <a:off x="85153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2ABE110-9982-4FC0-A5B6-D1459E6D0129}"/>
            </a:ext>
          </a:extLst>
        </xdr:cNvPr>
        <xdr:cNvSpPr txBox="1"/>
      </xdr:nvSpPr>
      <xdr:spPr>
        <a:xfrm>
          <a:off x="7715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BAFFC51-4634-402F-A202-6932125554F4}"/>
            </a:ext>
          </a:extLst>
        </xdr:cNvPr>
        <xdr:cNvSpPr txBox="1"/>
      </xdr:nvSpPr>
      <xdr:spPr>
        <a:xfrm>
          <a:off x="690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49138E2-D367-4058-9A31-3D6FA05AA134}"/>
            </a:ext>
          </a:extLst>
        </xdr:cNvPr>
        <xdr:cNvSpPr txBox="1"/>
      </xdr:nvSpPr>
      <xdr:spPr>
        <a:xfrm>
          <a:off x="6115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118110</xdr:rowOff>
    </xdr:from>
    <xdr:to>
      <xdr:col>55</xdr:col>
      <xdr:colOff>50800</xdr:colOff>
      <xdr:row>63</xdr:row>
      <xdr:rowOff>48260</xdr:rowOff>
    </xdr:to>
    <xdr:sp macro="" textlink="">
      <xdr:nvSpPr>
        <xdr:cNvPr id="248" name="楕円 247">
          <a:extLst>
            <a:ext uri="{FF2B5EF4-FFF2-40B4-BE49-F238E27FC236}">
              <a16:creationId xmlns:a16="http://schemas.microsoft.com/office/drawing/2014/main" id="{7D1881A2-52C8-4092-AEA9-6285CC07F950}"/>
            </a:ext>
          </a:extLst>
        </xdr:cNvPr>
        <xdr:cNvSpPr/>
      </xdr:nvSpPr>
      <xdr:spPr>
        <a:xfrm>
          <a:off x="9398000" y="103543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96537</xdr:rowOff>
    </xdr:from>
    <xdr:ext cx="469744" cy="259045"/>
    <xdr:sp macro="" textlink="">
      <xdr:nvSpPr>
        <xdr:cNvPr id="249" name="【体育館・プール】&#10;一人当たり面積該当値テキスト">
          <a:extLst>
            <a:ext uri="{FF2B5EF4-FFF2-40B4-BE49-F238E27FC236}">
              <a16:creationId xmlns:a16="http://schemas.microsoft.com/office/drawing/2014/main" id="{1FE1F0B0-44A6-4AC6-84D6-B06C0205E389}"/>
            </a:ext>
          </a:extLst>
        </xdr:cNvPr>
        <xdr:cNvSpPr txBox="1"/>
      </xdr:nvSpPr>
      <xdr:spPr>
        <a:xfrm>
          <a:off x="9467850" y="1033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121920</xdr:rowOff>
    </xdr:from>
    <xdr:to>
      <xdr:col>50</xdr:col>
      <xdr:colOff>165100</xdr:colOff>
      <xdr:row>63</xdr:row>
      <xdr:rowOff>52070</xdr:rowOff>
    </xdr:to>
    <xdr:sp macro="" textlink="">
      <xdr:nvSpPr>
        <xdr:cNvPr id="250" name="楕円 249">
          <a:extLst>
            <a:ext uri="{FF2B5EF4-FFF2-40B4-BE49-F238E27FC236}">
              <a16:creationId xmlns:a16="http://schemas.microsoft.com/office/drawing/2014/main" id="{FB915922-66F5-4A21-8CE4-91A5957C0B96}"/>
            </a:ext>
          </a:extLst>
        </xdr:cNvPr>
        <xdr:cNvSpPr/>
      </xdr:nvSpPr>
      <xdr:spPr>
        <a:xfrm>
          <a:off x="8636000" y="103581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168910</xdr:rowOff>
    </xdr:from>
    <xdr:to>
      <xdr:col>55</xdr:col>
      <xdr:colOff>0</xdr:colOff>
      <xdr:row>63</xdr:row>
      <xdr:rowOff>1270</xdr:rowOff>
    </xdr:to>
    <xdr:cxnSp macro="">
      <xdr:nvCxnSpPr>
        <xdr:cNvPr id="251" name="直線コネクタ 250">
          <a:extLst>
            <a:ext uri="{FF2B5EF4-FFF2-40B4-BE49-F238E27FC236}">
              <a16:creationId xmlns:a16="http://schemas.microsoft.com/office/drawing/2014/main" id="{D4D54978-899C-42AA-8F74-9634DE47B739}"/>
            </a:ext>
          </a:extLst>
        </xdr:cNvPr>
        <xdr:cNvCxnSpPr/>
      </xdr:nvCxnSpPr>
      <xdr:spPr>
        <a:xfrm flipV="1">
          <a:off x="8686800" y="1039876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125730</xdr:rowOff>
    </xdr:from>
    <xdr:to>
      <xdr:col>46</xdr:col>
      <xdr:colOff>38100</xdr:colOff>
      <xdr:row>63</xdr:row>
      <xdr:rowOff>55880</xdr:rowOff>
    </xdr:to>
    <xdr:sp macro="" textlink="">
      <xdr:nvSpPr>
        <xdr:cNvPr id="252" name="楕円 251">
          <a:extLst>
            <a:ext uri="{FF2B5EF4-FFF2-40B4-BE49-F238E27FC236}">
              <a16:creationId xmlns:a16="http://schemas.microsoft.com/office/drawing/2014/main" id="{3E78AD44-E5DC-4530-AF21-38D4E2097F95}"/>
            </a:ext>
          </a:extLst>
        </xdr:cNvPr>
        <xdr:cNvSpPr/>
      </xdr:nvSpPr>
      <xdr:spPr>
        <a:xfrm>
          <a:off x="7842250" y="103619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1270</xdr:rowOff>
    </xdr:from>
    <xdr:to>
      <xdr:col>50</xdr:col>
      <xdr:colOff>114300</xdr:colOff>
      <xdr:row>63</xdr:row>
      <xdr:rowOff>5080</xdr:rowOff>
    </xdr:to>
    <xdr:cxnSp macro="">
      <xdr:nvCxnSpPr>
        <xdr:cNvPr id="253" name="直線コネクタ 252">
          <a:extLst>
            <a:ext uri="{FF2B5EF4-FFF2-40B4-BE49-F238E27FC236}">
              <a16:creationId xmlns:a16="http://schemas.microsoft.com/office/drawing/2014/main" id="{44E82870-084D-4DA5-9490-7DF6DA9AB11E}"/>
            </a:ext>
          </a:extLst>
        </xdr:cNvPr>
        <xdr:cNvCxnSpPr/>
      </xdr:nvCxnSpPr>
      <xdr:spPr>
        <a:xfrm flipV="1">
          <a:off x="7886700" y="10402570"/>
          <a:ext cx="8001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129540</xdr:rowOff>
    </xdr:from>
    <xdr:to>
      <xdr:col>41</xdr:col>
      <xdr:colOff>101600</xdr:colOff>
      <xdr:row>63</xdr:row>
      <xdr:rowOff>59690</xdr:rowOff>
    </xdr:to>
    <xdr:sp macro="" textlink="">
      <xdr:nvSpPr>
        <xdr:cNvPr id="254" name="楕円 253">
          <a:extLst>
            <a:ext uri="{FF2B5EF4-FFF2-40B4-BE49-F238E27FC236}">
              <a16:creationId xmlns:a16="http://schemas.microsoft.com/office/drawing/2014/main" id="{30B3B196-A0D0-46A5-8D16-72D920E6BB1C}"/>
            </a:ext>
          </a:extLst>
        </xdr:cNvPr>
        <xdr:cNvSpPr/>
      </xdr:nvSpPr>
      <xdr:spPr>
        <a:xfrm>
          <a:off x="7029450" y="103657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5080</xdr:rowOff>
    </xdr:from>
    <xdr:to>
      <xdr:col>45</xdr:col>
      <xdr:colOff>177800</xdr:colOff>
      <xdr:row>63</xdr:row>
      <xdr:rowOff>8890</xdr:rowOff>
    </xdr:to>
    <xdr:cxnSp macro="">
      <xdr:nvCxnSpPr>
        <xdr:cNvPr id="255" name="直線コネクタ 254">
          <a:extLst>
            <a:ext uri="{FF2B5EF4-FFF2-40B4-BE49-F238E27FC236}">
              <a16:creationId xmlns:a16="http://schemas.microsoft.com/office/drawing/2014/main" id="{C6529497-42FA-4C4D-8708-399479B0870E}"/>
            </a:ext>
          </a:extLst>
        </xdr:cNvPr>
        <xdr:cNvCxnSpPr/>
      </xdr:nvCxnSpPr>
      <xdr:spPr>
        <a:xfrm flipV="1">
          <a:off x="7080250" y="1040638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133350</xdr:rowOff>
    </xdr:from>
    <xdr:to>
      <xdr:col>36</xdr:col>
      <xdr:colOff>165100</xdr:colOff>
      <xdr:row>63</xdr:row>
      <xdr:rowOff>63500</xdr:rowOff>
    </xdr:to>
    <xdr:sp macro="" textlink="">
      <xdr:nvSpPr>
        <xdr:cNvPr id="256" name="楕円 255">
          <a:extLst>
            <a:ext uri="{FF2B5EF4-FFF2-40B4-BE49-F238E27FC236}">
              <a16:creationId xmlns:a16="http://schemas.microsoft.com/office/drawing/2014/main" id="{8B9EB89F-5121-452B-B68F-F9C10E4DD254}"/>
            </a:ext>
          </a:extLst>
        </xdr:cNvPr>
        <xdr:cNvSpPr/>
      </xdr:nvSpPr>
      <xdr:spPr>
        <a:xfrm>
          <a:off x="6235700" y="10369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8890</xdr:rowOff>
    </xdr:from>
    <xdr:to>
      <xdr:col>41</xdr:col>
      <xdr:colOff>50800</xdr:colOff>
      <xdr:row>63</xdr:row>
      <xdr:rowOff>12700</xdr:rowOff>
    </xdr:to>
    <xdr:cxnSp macro="">
      <xdr:nvCxnSpPr>
        <xdr:cNvPr id="257" name="直線コネクタ 256">
          <a:extLst>
            <a:ext uri="{FF2B5EF4-FFF2-40B4-BE49-F238E27FC236}">
              <a16:creationId xmlns:a16="http://schemas.microsoft.com/office/drawing/2014/main" id="{35EEBB00-5C93-4E9D-8407-37EA31257E64}"/>
            </a:ext>
          </a:extLst>
        </xdr:cNvPr>
        <xdr:cNvCxnSpPr/>
      </xdr:nvCxnSpPr>
      <xdr:spPr>
        <a:xfrm flipV="1">
          <a:off x="6286500" y="1041019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137177</xdr:rowOff>
    </xdr:from>
    <xdr:ext cx="469744" cy="259045"/>
    <xdr:sp macro="" textlink="">
      <xdr:nvSpPr>
        <xdr:cNvPr id="258" name="n_1aveValue【体育館・プール】&#10;一人当たり面積">
          <a:extLst>
            <a:ext uri="{FF2B5EF4-FFF2-40B4-BE49-F238E27FC236}">
              <a16:creationId xmlns:a16="http://schemas.microsoft.com/office/drawing/2014/main" id="{5A3D791E-D38E-4CD9-A2E2-8C61E9EE502C}"/>
            </a:ext>
          </a:extLst>
        </xdr:cNvPr>
        <xdr:cNvSpPr txBox="1"/>
      </xdr:nvSpPr>
      <xdr:spPr>
        <a:xfrm>
          <a:off x="845827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135907</xdr:rowOff>
    </xdr:from>
    <xdr:ext cx="469744" cy="259045"/>
    <xdr:sp macro="" textlink="">
      <xdr:nvSpPr>
        <xdr:cNvPr id="259" name="n_2aveValue【体育館・プール】&#10;一人当たり面積">
          <a:extLst>
            <a:ext uri="{FF2B5EF4-FFF2-40B4-BE49-F238E27FC236}">
              <a16:creationId xmlns:a16="http://schemas.microsoft.com/office/drawing/2014/main" id="{7AA8667E-FA52-45A8-8487-FDC4C839F7A3}"/>
            </a:ext>
          </a:extLst>
        </xdr:cNvPr>
        <xdr:cNvSpPr txBox="1"/>
      </xdr:nvSpPr>
      <xdr:spPr>
        <a:xfrm>
          <a:off x="76772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60" name="n_3aveValue【体育館・プール】&#10;一人当たり面積">
          <a:extLst>
            <a:ext uri="{FF2B5EF4-FFF2-40B4-BE49-F238E27FC236}">
              <a16:creationId xmlns:a16="http://schemas.microsoft.com/office/drawing/2014/main" id="{E6580CB5-90D7-4B0A-A9AB-4608BBE6C69D}"/>
            </a:ext>
          </a:extLst>
        </xdr:cNvPr>
        <xdr:cNvSpPr txBox="1"/>
      </xdr:nvSpPr>
      <xdr:spPr>
        <a:xfrm>
          <a:off x="6864427" y="100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77487</xdr:rowOff>
    </xdr:from>
    <xdr:ext cx="469744" cy="259045"/>
    <xdr:sp macro="" textlink="">
      <xdr:nvSpPr>
        <xdr:cNvPr id="261" name="n_4aveValue【体育館・プール】&#10;一人当たり面積">
          <a:extLst>
            <a:ext uri="{FF2B5EF4-FFF2-40B4-BE49-F238E27FC236}">
              <a16:creationId xmlns:a16="http://schemas.microsoft.com/office/drawing/2014/main" id="{A8508361-BA8A-4B93-B84E-0CFFFB0F36A0}"/>
            </a:ext>
          </a:extLst>
        </xdr:cNvPr>
        <xdr:cNvSpPr txBox="1"/>
      </xdr:nvSpPr>
      <xdr:spPr>
        <a:xfrm>
          <a:off x="607067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43197</xdr:rowOff>
    </xdr:from>
    <xdr:ext cx="469744" cy="259045"/>
    <xdr:sp macro="" textlink="">
      <xdr:nvSpPr>
        <xdr:cNvPr id="262" name="n_1mainValue【体育館・プール】&#10;一人当たり面積">
          <a:extLst>
            <a:ext uri="{FF2B5EF4-FFF2-40B4-BE49-F238E27FC236}">
              <a16:creationId xmlns:a16="http://schemas.microsoft.com/office/drawing/2014/main" id="{42B6ED99-A496-4437-AA37-861BED565151}"/>
            </a:ext>
          </a:extLst>
        </xdr:cNvPr>
        <xdr:cNvSpPr txBox="1"/>
      </xdr:nvSpPr>
      <xdr:spPr>
        <a:xfrm>
          <a:off x="8458277" y="1044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47007</xdr:rowOff>
    </xdr:from>
    <xdr:ext cx="469744" cy="259045"/>
    <xdr:sp macro="" textlink="">
      <xdr:nvSpPr>
        <xdr:cNvPr id="263" name="n_2mainValue【体育館・プール】&#10;一人当たり面積">
          <a:extLst>
            <a:ext uri="{FF2B5EF4-FFF2-40B4-BE49-F238E27FC236}">
              <a16:creationId xmlns:a16="http://schemas.microsoft.com/office/drawing/2014/main" id="{07331761-1F90-4F85-AA0D-1A152A867411}"/>
            </a:ext>
          </a:extLst>
        </xdr:cNvPr>
        <xdr:cNvSpPr txBox="1"/>
      </xdr:nvSpPr>
      <xdr:spPr>
        <a:xfrm>
          <a:off x="7677227"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50817</xdr:rowOff>
    </xdr:from>
    <xdr:ext cx="469744" cy="259045"/>
    <xdr:sp macro="" textlink="">
      <xdr:nvSpPr>
        <xdr:cNvPr id="264" name="n_3mainValue【体育館・プール】&#10;一人当たり面積">
          <a:extLst>
            <a:ext uri="{FF2B5EF4-FFF2-40B4-BE49-F238E27FC236}">
              <a16:creationId xmlns:a16="http://schemas.microsoft.com/office/drawing/2014/main" id="{6E68B0FA-B618-4CDD-8DD0-43807172C2C5}"/>
            </a:ext>
          </a:extLst>
        </xdr:cNvPr>
        <xdr:cNvSpPr txBox="1"/>
      </xdr:nvSpPr>
      <xdr:spPr>
        <a:xfrm>
          <a:off x="6864427" y="1045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54627</xdr:rowOff>
    </xdr:from>
    <xdr:ext cx="469744" cy="259045"/>
    <xdr:sp macro="" textlink="">
      <xdr:nvSpPr>
        <xdr:cNvPr id="265" name="n_4mainValue【体育館・プール】&#10;一人当たり面積">
          <a:extLst>
            <a:ext uri="{FF2B5EF4-FFF2-40B4-BE49-F238E27FC236}">
              <a16:creationId xmlns:a16="http://schemas.microsoft.com/office/drawing/2014/main" id="{F667C5F7-B601-49FC-9A7D-F5DB9C173B61}"/>
            </a:ext>
          </a:extLst>
        </xdr:cNvPr>
        <xdr:cNvSpPr txBox="1"/>
      </xdr:nvSpPr>
      <xdr:spPr>
        <a:xfrm>
          <a:off x="607067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0879EAC-26D2-4E17-961C-0172AF8E3308}"/>
            </a:ext>
          </a:extLst>
        </xdr:cNvPr>
        <xdr:cNvSpPr/>
      </xdr:nvSpPr>
      <xdr:spPr>
        <a:xfrm>
          <a:off x="6858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8E117C9-2412-47E5-A835-0B0F5F9A4201}"/>
            </a:ext>
          </a:extLst>
        </xdr:cNvPr>
        <xdr:cNvSpPr/>
      </xdr:nvSpPr>
      <xdr:spPr>
        <a:xfrm>
          <a:off x="8128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9D8ED23-5F71-4C5B-9F58-9D66DD07242F}"/>
            </a:ext>
          </a:extLst>
        </xdr:cNvPr>
        <xdr:cNvSpPr/>
      </xdr:nvSpPr>
      <xdr:spPr>
        <a:xfrm>
          <a:off x="8128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62FDE43-E44B-46FC-86D4-1510F0F3396C}"/>
            </a:ext>
          </a:extLst>
        </xdr:cNvPr>
        <xdr:cNvSpPr/>
      </xdr:nvSpPr>
      <xdr:spPr>
        <a:xfrm>
          <a:off x="17145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28A04C0E-5BD7-4A9B-B753-9863020B4489}"/>
            </a:ext>
          </a:extLst>
        </xdr:cNvPr>
        <xdr:cNvSpPr/>
      </xdr:nvSpPr>
      <xdr:spPr>
        <a:xfrm>
          <a:off x="17145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F00A9ABF-5B13-46DB-89F3-CBB2B19F45C3}"/>
            </a:ext>
          </a:extLst>
        </xdr:cNvPr>
        <xdr:cNvSpPr/>
      </xdr:nvSpPr>
      <xdr:spPr>
        <a:xfrm>
          <a:off x="2743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3534FED-E76F-457A-8045-88EC1FDBE810}"/>
            </a:ext>
          </a:extLst>
        </xdr:cNvPr>
        <xdr:cNvSpPr/>
      </xdr:nvSpPr>
      <xdr:spPr>
        <a:xfrm>
          <a:off x="2743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DADB6CC8-54B0-419A-8910-5CD28A1BF0CD}"/>
            </a:ext>
          </a:extLst>
        </xdr:cNvPr>
        <xdr:cNvSpPr/>
      </xdr:nvSpPr>
      <xdr:spPr>
        <a:xfrm>
          <a:off x="6858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9E183D2-9075-4DEE-A451-8FD80AEA8C15}"/>
            </a:ext>
          </a:extLst>
        </xdr:cNvPr>
        <xdr:cNvSpPr txBox="1"/>
      </xdr:nvSpPr>
      <xdr:spPr>
        <a:xfrm>
          <a:off x="6667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F0C5B32-5C7E-4727-9C6A-B82572325969}"/>
            </a:ext>
          </a:extLst>
        </xdr:cNvPr>
        <xdr:cNvCxnSpPr/>
      </xdr:nvCxnSpPr>
      <xdr:spPr>
        <a:xfrm>
          <a:off x="6858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D9914D3-9DBD-4BF7-8CB1-D15BBF28C18B}"/>
            </a:ext>
          </a:extLst>
        </xdr:cNvPr>
        <xdr:cNvSpPr txBox="1"/>
      </xdr:nvSpPr>
      <xdr:spPr>
        <a:xfrm>
          <a:off x="27577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BC2D1604-23F4-4E60-A98D-8C680DC8CAF9}"/>
            </a:ext>
          </a:extLst>
        </xdr:cNvPr>
        <xdr:cNvCxnSpPr/>
      </xdr:nvCxnSpPr>
      <xdr:spPr>
        <a:xfrm>
          <a:off x="685800" y="14236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A56F0144-C7C1-4E44-BA4D-B3594E5D1A34}"/>
            </a:ext>
          </a:extLst>
        </xdr:cNvPr>
        <xdr:cNvSpPr txBox="1"/>
      </xdr:nvSpPr>
      <xdr:spPr>
        <a:xfrm>
          <a:off x="275771" y="1410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8C0C89A5-41FF-45AC-A2B2-8E2733AA0918}"/>
            </a:ext>
          </a:extLst>
        </xdr:cNvPr>
        <xdr:cNvCxnSpPr/>
      </xdr:nvCxnSpPr>
      <xdr:spPr>
        <a:xfrm>
          <a:off x="685800" y="1379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A19E8245-3516-4D61-A906-5CAEADAEE11E}"/>
            </a:ext>
          </a:extLst>
        </xdr:cNvPr>
        <xdr:cNvSpPr txBox="1"/>
      </xdr:nvSpPr>
      <xdr:spPr>
        <a:xfrm>
          <a:off x="339891" y="13662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626C082-6919-4BA5-A78E-DB2E81C40C7B}"/>
            </a:ext>
          </a:extLst>
        </xdr:cNvPr>
        <xdr:cNvCxnSpPr/>
      </xdr:nvCxnSpPr>
      <xdr:spPr>
        <a:xfrm>
          <a:off x="685800" y="1336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CFD0BABC-2DBB-4008-A22D-5D2A12BE2EDF}"/>
            </a:ext>
          </a:extLst>
        </xdr:cNvPr>
        <xdr:cNvSpPr txBox="1"/>
      </xdr:nvSpPr>
      <xdr:spPr>
        <a:xfrm>
          <a:off x="339891" y="1321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F15EE6F-C209-43E2-A745-6DB92512E46C}"/>
            </a:ext>
          </a:extLst>
        </xdr:cNvPr>
        <xdr:cNvCxnSpPr/>
      </xdr:nvCxnSpPr>
      <xdr:spPr>
        <a:xfrm>
          <a:off x="685800" y="12915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49EB6ECD-8036-4E3C-B6DD-C066B20E8F02}"/>
            </a:ext>
          </a:extLst>
        </xdr:cNvPr>
        <xdr:cNvSpPr txBox="1"/>
      </xdr:nvSpPr>
      <xdr:spPr>
        <a:xfrm>
          <a:off x="339891" y="1278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3E4A09A-2F10-45C0-9F7B-634959C6FEE0}"/>
            </a:ext>
          </a:extLst>
        </xdr:cNvPr>
        <xdr:cNvCxnSpPr/>
      </xdr:nvCxnSpPr>
      <xdr:spPr>
        <a:xfrm>
          <a:off x="6858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71343985-C1EB-4272-86B8-B90B8B6285A9}"/>
            </a:ext>
          </a:extLst>
        </xdr:cNvPr>
        <xdr:cNvSpPr txBox="1"/>
      </xdr:nvSpPr>
      <xdr:spPr>
        <a:xfrm>
          <a:off x="339891" y="1234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38229022-1884-4FB7-AEE2-86BF2DE4FBF4}"/>
            </a:ext>
          </a:extLst>
        </xdr:cNvPr>
        <xdr:cNvSpPr/>
      </xdr:nvSpPr>
      <xdr:spPr>
        <a:xfrm>
          <a:off x="6858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E77D94F0-4112-4441-AC2A-533A7EF7F165}"/>
            </a:ext>
          </a:extLst>
        </xdr:cNvPr>
        <xdr:cNvCxnSpPr/>
      </xdr:nvCxnSpPr>
      <xdr:spPr>
        <a:xfrm flipV="1">
          <a:off x="4177665" y="12879324"/>
          <a:ext cx="0" cy="1308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FA0F6996-0AEF-4C77-9D2E-D276F56D4FD4}"/>
            </a:ext>
          </a:extLst>
        </xdr:cNvPr>
        <xdr:cNvSpPr txBox="1"/>
      </xdr:nvSpPr>
      <xdr:spPr>
        <a:xfrm>
          <a:off x="4216400" y="1419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74304EA8-2410-41D2-98A9-D27E6A33280D}"/>
            </a:ext>
          </a:extLst>
        </xdr:cNvPr>
        <xdr:cNvCxnSpPr/>
      </xdr:nvCxnSpPr>
      <xdr:spPr>
        <a:xfrm>
          <a:off x="4108450" y="141881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A6AE6597-D27B-4ECD-8164-ED67BB7D8ED3}"/>
            </a:ext>
          </a:extLst>
        </xdr:cNvPr>
        <xdr:cNvSpPr txBox="1"/>
      </xdr:nvSpPr>
      <xdr:spPr>
        <a:xfrm>
          <a:off x="4216400" y="1266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238B687E-95D2-474E-AED1-33CEE5D5B6BD}"/>
            </a:ext>
          </a:extLst>
        </xdr:cNvPr>
        <xdr:cNvCxnSpPr/>
      </xdr:nvCxnSpPr>
      <xdr:spPr>
        <a:xfrm>
          <a:off x="4108450" y="12879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6875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F15807CB-B48E-4392-BA61-620447DB76BF}"/>
            </a:ext>
          </a:extLst>
        </xdr:cNvPr>
        <xdr:cNvSpPr txBox="1"/>
      </xdr:nvSpPr>
      <xdr:spPr>
        <a:xfrm>
          <a:off x="4216400" y="13379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CD5683D7-490D-41F1-9496-277E57EE62EF}"/>
            </a:ext>
          </a:extLst>
        </xdr:cNvPr>
        <xdr:cNvSpPr/>
      </xdr:nvSpPr>
      <xdr:spPr>
        <a:xfrm>
          <a:off x="4127500" y="134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B3E1BA0C-7A40-43B5-A3D0-6D315ECF8F7B}"/>
            </a:ext>
          </a:extLst>
        </xdr:cNvPr>
        <xdr:cNvSpPr/>
      </xdr:nvSpPr>
      <xdr:spPr>
        <a:xfrm>
          <a:off x="3384550" y="133764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96D7CBE2-A91E-413F-AA88-848D1F6C4207}"/>
            </a:ext>
          </a:extLst>
        </xdr:cNvPr>
        <xdr:cNvSpPr/>
      </xdr:nvSpPr>
      <xdr:spPr>
        <a:xfrm>
          <a:off x="2571750" y="1333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35306</xdr:rowOff>
    </xdr:from>
    <xdr:to>
      <xdr:col>10</xdr:col>
      <xdr:colOff>165100</xdr:colOff>
      <xdr:row>80</xdr:row>
      <xdr:rowOff>136906</xdr:rowOff>
    </xdr:to>
    <xdr:sp macro="" textlink="">
      <xdr:nvSpPr>
        <xdr:cNvPr id="297" name="フローチャート: 判断 296">
          <a:extLst>
            <a:ext uri="{FF2B5EF4-FFF2-40B4-BE49-F238E27FC236}">
              <a16:creationId xmlns:a16="http://schemas.microsoft.com/office/drawing/2014/main" id="{04619D2D-7626-4FCB-A8B2-768361C25F2D}"/>
            </a:ext>
          </a:extLst>
        </xdr:cNvPr>
        <xdr:cNvSpPr/>
      </xdr:nvSpPr>
      <xdr:spPr>
        <a:xfrm>
          <a:off x="1778000" y="1324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8" name="フローチャート: 判断 297">
          <a:extLst>
            <a:ext uri="{FF2B5EF4-FFF2-40B4-BE49-F238E27FC236}">
              <a16:creationId xmlns:a16="http://schemas.microsoft.com/office/drawing/2014/main" id="{736536E9-480C-4531-B483-FA41775DA681}"/>
            </a:ext>
          </a:extLst>
        </xdr:cNvPr>
        <xdr:cNvSpPr/>
      </xdr:nvSpPr>
      <xdr:spPr>
        <a:xfrm>
          <a:off x="984250" y="132638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B734638-1BDE-4937-BCE2-A08D7F1D61A9}"/>
            </a:ext>
          </a:extLst>
        </xdr:cNvPr>
        <xdr:cNvSpPr txBox="1"/>
      </xdr:nvSpPr>
      <xdr:spPr>
        <a:xfrm>
          <a:off x="40068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5640C63-83E5-4388-95E6-C0926787F028}"/>
            </a:ext>
          </a:extLst>
        </xdr:cNvPr>
        <xdr:cNvSpPr txBox="1"/>
      </xdr:nvSpPr>
      <xdr:spPr>
        <a:xfrm>
          <a:off x="32575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826437-3B05-491A-95BE-EC1D1D92B2D4}"/>
            </a:ext>
          </a:extLst>
        </xdr:cNvPr>
        <xdr:cNvSpPr txBox="1"/>
      </xdr:nvSpPr>
      <xdr:spPr>
        <a:xfrm>
          <a:off x="24511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707E28-1158-4F10-BED1-1C7FD6303C95}"/>
            </a:ext>
          </a:extLst>
        </xdr:cNvPr>
        <xdr:cNvSpPr txBox="1"/>
      </xdr:nvSpPr>
      <xdr:spPr>
        <a:xfrm>
          <a:off x="1657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BC9CCD1-8BF1-420B-9DFF-A9DE2D5DE546}"/>
            </a:ext>
          </a:extLst>
        </xdr:cNvPr>
        <xdr:cNvSpPr txBox="1"/>
      </xdr:nvSpPr>
      <xdr:spPr>
        <a:xfrm>
          <a:off x="857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4" name="楕円 303">
          <a:extLst>
            <a:ext uri="{FF2B5EF4-FFF2-40B4-BE49-F238E27FC236}">
              <a16:creationId xmlns:a16="http://schemas.microsoft.com/office/drawing/2014/main" id="{DF4DFABE-EFF2-42BC-8DAB-D2F669805F32}"/>
            </a:ext>
          </a:extLst>
        </xdr:cNvPr>
        <xdr:cNvSpPr/>
      </xdr:nvSpPr>
      <xdr:spPr>
        <a:xfrm>
          <a:off x="4127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E9E090F5-9C38-4B3D-A677-E3E7833D105F}"/>
            </a:ext>
          </a:extLst>
        </xdr:cNvPr>
        <xdr:cNvSpPr txBox="1"/>
      </xdr:nvSpPr>
      <xdr:spPr>
        <a:xfrm>
          <a:off x="4216400" y="1322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119887</xdr:rowOff>
    </xdr:from>
    <xdr:to>
      <xdr:col>20</xdr:col>
      <xdr:colOff>38100</xdr:colOff>
      <xdr:row>81</xdr:row>
      <xdr:rowOff>50037</xdr:rowOff>
    </xdr:to>
    <xdr:sp macro="" textlink="">
      <xdr:nvSpPr>
        <xdr:cNvPr id="306" name="楕円 305">
          <a:extLst>
            <a:ext uri="{FF2B5EF4-FFF2-40B4-BE49-F238E27FC236}">
              <a16:creationId xmlns:a16="http://schemas.microsoft.com/office/drawing/2014/main" id="{C3C30217-012D-4045-9EF0-A3DBDEA64D39}"/>
            </a:ext>
          </a:extLst>
        </xdr:cNvPr>
        <xdr:cNvSpPr/>
      </xdr:nvSpPr>
      <xdr:spPr>
        <a:xfrm>
          <a:off x="3384550" y="133278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170687</xdr:rowOff>
    </xdr:from>
    <xdr:to>
      <xdr:col>24</xdr:col>
      <xdr:colOff>63500</xdr:colOff>
      <xdr:row>81</xdr:row>
      <xdr:rowOff>49530</xdr:rowOff>
    </xdr:to>
    <xdr:cxnSp macro="">
      <xdr:nvCxnSpPr>
        <xdr:cNvPr id="307" name="直線コネクタ 306">
          <a:extLst>
            <a:ext uri="{FF2B5EF4-FFF2-40B4-BE49-F238E27FC236}">
              <a16:creationId xmlns:a16="http://schemas.microsoft.com/office/drawing/2014/main" id="{3B2E18EB-0098-4E1C-9948-13003F09B5F2}"/>
            </a:ext>
          </a:extLst>
        </xdr:cNvPr>
        <xdr:cNvCxnSpPr/>
      </xdr:nvCxnSpPr>
      <xdr:spPr>
        <a:xfrm>
          <a:off x="3429000" y="13372337"/>
          <a:ext cx="7493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71882</xdr:rowOff>
    </xdr:from>
    <xdr:to>
      <xdr:col>15</xdr:col>
      <xdr:colOff>101600</xdr:colOff>
      <xdr:row>81</xdr:row>
      <xdr:rowOff>2032</xdr:rowOff>
    </xdr:to>
    <xdr:sp macro="" textlink="">
      <xdr:nvSpPr>
        <xdr:cNvPr id="308" name="楕円 307">
          <a:extLst>
            <a:ext uri="{FF2B5EF4-FFF2-40B4-BE49-F238E27FC236}">
              <a16:creationId xmlns:a16="http://schemas.microsoft.com/office/drawing/2014/main" id="{D94E2955-5157-4D64-81D4-89D3A6BF5C45}"/>
            </a:ext>
          </a:extLst>
        </xdr:cNvPr>
        <xdr:cNvSpPr/>
      </xdr:nvSpPr>
      <xdr:spPr>
        <a:xfrm>
          <a:off x="2571750" y="13279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122682</xdr:rowOff>
    </xdr:from>
    <xdr:to>
      <xdr:col>19</xdr:col>
      <xdr:colOff>177800</xdr:colOff>
      <xdr:row>80</xdr:row>
      <xdr:rowOff>170687</xdr:rowOff>
    </xdr:to>
    <xdr:cxnSp macro="">
      <xdr:nvCxnSpPr>
        <xdr:cNvPr id="309" name="直線コネクタ 308">
          <a:extLst>
            <a:ext uri="{FF2B5EF4-FFF2-40B4-BE49-F238E27FC236}">
              <a16:creationId xmlns:a16="http://schemas.microsoft.com/office/drawing/2014/main" id="{CE37D3C9-C9F6-4EC1-A40A-AB380EA7E102}"/>
            </a:ext>
          </a:extLst>
        </xdr:cNvPr>
        <xdr:cNvCxnSpPr/>
      </xdr:nvCxnSpPr>
      <xdr:spPr>
        <a:xfrm>
          <a:off x="2622550" y="13330682"/>
          <a:ext cx="806450" cy="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21589</xdr:rowOff>
    </xdr:from>
    <xdr:to>
      <xdr:col>10</xdr:col>
      <xdr:colOff>165100</xdr:colOff>
      <xdr:row>80</xdr:row>
      <xdr:rowOff>123189</xdr:rowOff>
    </xdr:to>
    <xdr:sp macro="" textlink="">
      <xdr:nvSpPr>
        <xdr:cNvPr id="310" name="楕円 309">
          <a:extLst>
            <a:ext uri="{FF2B5EF4-FFF2-40B4-BE49-F238E27FC236}">
              <a16:creationId xmlns:a16="http://schemas.microsoft.com/office/drawing/2014/main" id="{35D9D237-6308-4A35-AF46-FE65A8957100}"/>
            </a:ext>
          </a:extLst>
        </xdr:cNvPr>
        <xdr:cNvSpPr/>
      </xdr:nvSpPr>
      <xdr:spPr>
        <a:xfrm>
          <a:off x="17780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72389</xdr:rowOff>
    </xdr:from>
    <xdr:to>
      <xdr:col>15</xdr:col>
      <xdr:colOff>50800</xdr:colOff>
      <xdr:row>80</xdr:row>
      <xdr:rowOff>122682</xdr:rowOff>
    </xdr:to>
    <xdr:cxnSp macro="">
      <xdr:nvCxnSpPr>
        <xdr:cNvPr id="311" name="直線コネクタ 310">
          <a:extLst>
            <a:ext uri="{FF2B5EF4-FFF2-40B4-BE49-F238E27FC236}">
              <a16:creationId xmlns:a16="http://schemas.microsoft.com/office/drawing/2014/main" id="{3D26445F-810D-4A4E-A9E6-191F17BC9F2B}"/>
            </a:ext>
          </a:extLst>
        </xdr:cNvPr>
        <xdr:cNvCxnSpPr/>
      </xdr:nvCxnSpPr>
      <xdr:spPr>
        <a:xfrm>
          <a:off x="1828800" y="13280389"/>
          <a:ext cx="79375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142748</xdr:rowOff>
    </xdr:from>
    <xdr:to>
      <xdr:col>6</xdr:col>
      <xdr:colOff>38100</xdr:colOff>
      <xdr:row>80</xdr:row>
      <xdr:rowOff>72898</xdr:rowOff>
    </xdr:to>
    <xdr:sp macro="" textlink="">
      <xdr:nvSpPr>
        <xdr:cNvPr id="312" name="楕円 311">
          <a:extLst>
            <a:ext uri="{FF2B5EF4-FFF2-40B4-BE49-F238E27FC236}">
              <a16:creationId xmlns:a16="http://schemas.microsoft.com/office/drawing/2014/main" id="{56B223C6-DF3D-4AA0-8422-60405AA0D6E7}"/>
            </a:ext>
          </a:extLst>
        </xdr:cNvPr>
        <xdr:cNvSpPr/>
      </xdr:nvSpPr>
      <xdr:spPr>
        <a:xfrm>
          <a:off x="984250" y="1318564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22098</xdr:rowOff>
    </xdr:from>
    <xdr:to>
      <xdr:col>10</xdr:col>
      <xdr:colOff>114300</xdr:colOff>
      <xdr:row>80</xdr:row>
      <xdr:rowOff>72389</xdr:rowOff>
    </xdr:to>
    <xdr:cxnSp macro="">
      <xdr:nvCxnSpPr>
        <xdr:cNvPr id="313" name="直線コネクタ 312">
          <a:extLst>
            <a:ext uri="{FF2B5EF4-FFF2-40B4-BE49-F238E27FC236}">
              <a16:creationId xmlns:a16="http://schemas.microsoft.com/office/drawing/2014/main" id="{7D8047F4-CD81-4EDE-9CC0-17728CDC2C21}"/>
            </a:ext>
          </a:extLst>
        </xdr:cNvPr>
        <xdr:cNvCxnSpPr/>
      </xdr:nvCxnSpPr>
      <xdr:spPr>
        <a:xfrm>
          <a:off x="1028700" y="13230098"/>
          <a:ext cx="8001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96029</xdr:rowOff>
    </xdr:from>
    <xdr:ext cx="405111" cy="259045"/>
    <xdr:sp macro="" textlink="">
      <xdr:nvSpPr>
        <xdr:cNvPr id="314" name="n_1aveValue【福祉施設】&#10;有形固定資産減価償却率">
          <a:extLst>
            <a:ext uri="{FF2B5EF4-FFF2-40B4-BE49-F238E27FC236}">
              <a16:creationId xmlns:a16="http://schemas.microsoft.com/office/drawing/2014/main" id="{05599B9F-B31C-4188-A0B4-8B022E350B29}"/>
            </a:ext>
          </a:extLst>
        </xdr:cNvPr>
        <xdr:cNvSpPr txBox="1"/>
      </xdr:nvSpPr>
      <xdr:spPr>
        <a:xfrm>
          <a:off x="3239144" y="1346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52595</xdr:rowOff>
    </xdr:from>
    <xdr:ext cx="405111" cy="259045"/>
    <xdr:sp macro="" textlink="">
      <xdr:nvSpPr>
        <xdr:cNvPr id="315" name="n_2aveValue【福祉施設】&#10;有形固定資産減価償却率">
          <a:extLst>
            <a:ext uri="{FF2B5EF4-FFF2-40B4-BE49-F238E27FC236}">
              <a16:creationId xmlns:a16="http://schemas.microsoft.com/office/drawing/2014/main" id="{7926F2A7-19B3-439F-B951-8B9014190D4E}"/>
            </a:ext>
          </a:extLst>
        </xdr:cNvPr>
        <xdr:cNvSpPr txBox="1"/>
      </xdr:nvSpPr>
      <xdr:spPr>
        <a:xfrm>
          <a:off x="2439044" y="1342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128033</xdr:rowOff>
    </xdr:from>
    <xdr:ext cx="405111" cy="259045"/>
    <xdr:sp macro="" textlink="">
      <xdr:nvSpPr>
        <xdr:cNvPr id="316" name="n_3aveValue【福祉施設】&#10;有形固定資産減価償却率">
          <a:extLst>
            <a:ext uri="{FF2B5EF4-FFF2-40B4-BE49-F238E27FC236}">
              <a16:creationId xmlns:a16="http://schemas.microsoft.com/office/drawing/2014/main" id="{A601A3B7-678C-46B7-929E-0692AE00563E}"/>
            </a:ext>
          </a:extLst>
        </xdr:cNvPr>
        <xdr:cNvSpPr txBox="1"/>
      </xdr:nvSpPr>
      <xdr:spPr>
        <a:xfrm>
          <a:off x="1645294" y="1333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148607</xdr:rowOff>
    </xdr:from>
    <xdr:ext cx="405111" cy="259045"/>
    <xdr:sp macro="" textlink="">
      <xdr:nvSpPr>
        <xdr:cNvPr id="317" name="n_4aveValue【福祉施設】&#10;有形固定資産減価償却率">
          <a:extLst>
            <a:ext uri="{FF2B5EF4-FFF2-40B4-BE49-F238E27FC236}">
              <a16:creationId xmlns:a16="http://schemas.microsoft.com/office/drawing/2014/main" id="{D7C64585-3692-4D30-B216-696D58B0D6AB}"/>
            </a:ext>
          </a:extLst>
        </xdr:cNvPr>
        <xdr:cNvSpPr txBox="1"/>
      </xdr:nvSpPr>
      <xdr:spPr>
        <a:xfrm>
          <a:off x="8515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66564</xdr:rowOff>
    </xdr:from>
    <xdr:ext cx="405111" cy="259045"/>
    <xdr:sp macro="" textlink="">
      <xdr:nvSpPr>
        <xdr:cNvPr id="318" name="n_1mainValue【福祉施設】&#10;有形固定資産減価償却率">
          <a:extLst>
            <a:ext uri="{FF2B5EF4-FFF2-40B4-BE49-F238E27FC236}">
              <a16:creationId xmlns:a16="http://schemas.microsoft.com/office/drawing/2014/main" id="{AEE6BA24-38C5-4756-B790-5243C4B91D79}"/>
            </a:ext>
          </a:extLst>
        </xdr:cNvPr>
        <xdr:cNvSpPr txBox="1"/>
      </xdr:nvSpPr>
      <xdr:spPr>
        <a:xfrm>
          <a:off x="3239144" y="1310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9" name="n_2mainValue【福祉施設】&#10;有形固定資産減価償却率">
          <a:extLst>
            <a:ext uri="{FF2B5EF4-FFF2-40B4-BE49-F238E27FC236}">
              <a16:creationId xmlns:a16="http://schemas.microsoft.com/office/drawing/2014/main" id="{8D172A24-B84E-4910-833B-335A61943F78}"/>
            </a:ext>
          </a:extLst>
        </xdr:cNvPr>
        <xdr:cNvSpPr txBox="1"/>
      </xdr:nvSpPr>
      <xdr:spPr>
        <a:xfrm>
          <a:off x="2439044" y="13061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139716</xdr:rowOff>
    </xdr:from>
    <xdr:ext cx="405111" cy="259045"/>
    <xdr:sp macro="" textlink="">
      <xdr:nvSpPr>
        <xdr:cNvPr id="320" name="n_3mainValue【福祉施設】&#10;有形固定資産減価償却率">
          <a:extLst>
            <a:ext uri="{FF2B5EF4-FFF2-40B4-BE49-F238E27FC236}">
              <a16:creationId xmlns:a16="http://schemas.microsoft.com/office/drawing/2014/main" id="{0EAB9D15-E1CE-46EE-BAF4-218FE3ADA226}"/>
            </a:ext>
          </a:extLst>
        </xdr:cNvPr>
        <xdr:cNvSpPr txBox="1"/>
      </xdr:nvSpPr>
      <xdr:spPr>
        <a:xfrm>
          <a:off x="1645294" y="1301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89425</xdr:rowOff>
    </xdr:from>
    <xdr:ext cx="405111" cy="259045"/>
    <xdr:sp macro="" textlink="">
      <xdr:nvSpPr>
        <xdr:cNvPr id="321" name="n_4mainValue【福祉施設】&#10;有形固定資産減価償却率">
          <a:extLst>
            <a:ext uri="{FF2B5EF4-FFF2-40B4-BE49-F238E27FC236}">
              <a16:creationId xmlns:a16="http://schemas.microsoft.com/office/drawing/2014/main" id="{3ED6485E-1065-4BE4-82F1-98B149A29843}"/>
            </a:ext>
          </a:extLst>
        </xdr:cNvPr>
        <xdr:cNvSpPr txBox="1"/>
      </xdr:nvSpPr>
      <xdr:spPr>
        <a:xfrm>
          <a:off x="851544" y="1296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E15E4B7-B60D-4A22-A524-0C529B6D7760}"/>
            </a:ext>
          </a:extLst>
        </xdr:cNvPr>
        <xdr:cNvSpPr/>
      </xdr:nvSpPr>
      <xdr:spPr>
        <a:xfrm>
          <a:off x="595630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69B623F-5189-4C3D-8EE0-B662175F2C88}"/>
            </a:ext>
          </a:extLst>
        </xdr:cNvPr>
        <xdr:cNvSpPr/>
      </xdr:nvSpPr>
      <xdr:spPr>
        <a:xfrm>
          <a:off x="60642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62AC3FA-088C-4C15-91AB-EA66E4FA4AAF}"/>
            </a:ext>
          </a:extLst>
        </xdr:cNvPr>
        <xdr:cNvSpPr/>
      </xdr:nvSpPr>
      <xdr:spPr>
        <a:xfrm>
          <a:off x="60642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2934B6-4B03-4DAF-A204-AC9BA8935726}"/>
            </a:ext>
          </a:extLst>
        </xdr:cNvPr>
        <xdr:cNvSpPr/>
      </xdr:nvSpPr>
      <xdr:spPr>
        <a:xfrm>
          <a:off x="69850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9B1E7C9-E61D-42D2-A53E-461A20F73326}"/>
            </a:ext>
          </a:extLst>
        </xdr:cNvPr>
        <xdr:cNvSpPr/>
      </xdr:nvSpPr>
      <xdr:spPr>
        <a:xfrm>
          <a:off x="69850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1A7C659-3652-4AB3-B8D8-91715D52E4CF}"/>
            </a:ext>
          </a:extLst>
        </xdr:cNvPr>
        <xdr:cNvSpPr/>
      </xdr:nvSpPr>
      <xdr:spPr>
        <a:xfrm>
          <a:off x="8013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5F4A450-0EEB-44AD-BA23-6ACD502F0C8C}"/>
            </a:ext>
          </a:extLst>
        </xdr:cNvPr>
        <xdr:cNvSpPr/>
      </xdr:nvSpPr>
      <xdr:spPr>
        <a:xfrm>
          <a:off x="8013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D53F723-5C27-4039-9BC2-7AC98EED11C1}"/>
            </a:ext>
          </a:extLst>
        </xdr:cNvPr>
        <xdr:cNvSpPr/>
      </xdr:nvSpPr>
      <xdr:spPr>
        <a:xfrm>
          <a:off x="595630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92691C8-C361-48BB-AB9B-F5062400A720}"/>
            </a:ext>
          </a:extLst>
        </xdr:cNvPr>
        <xdr:cNvSpPr txBox="1"/>
      </xdr:nvSpPr>
      <xdr:spPr>
        <a:xfrm>
          <a:off x="591820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787819D-ACD8-4282-87B6-D7FE1E0734EB}"/>
            </a:ext>
          </a:extLst>
        </xdr:cNvPr>
        <xdr:cNvCxnSpPr/>
      </xdr:nvCxnSpPr>
      <xdr:spPr>
        <a:xfrm>
          <a:off x="5956300" y="1468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8A30A12A-79C4-478B-A3E3-09972FC71759}"/>
            </a:ext>
          </a:extLst>
        </xdr:cNvPr>
        <xdr:cNvCxnSpPr/>
      </xdr:nvCxnSpPr>
      <xdr:spPr>
        <a:xfrm>
          <a:off x="5956300" y="143609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C6325799-D4F7-42B4-9790-6D339C430F0D}"/>
            </a:ext>
          </a:extLst>
        </xdr:cNvPr>
        <xdr:cNvSpPr txBox="1"/>
      </xdr:nvSpPr>
      <xdr:spPr>
        <a:xfrm>
          <a:off x="5527221" y="142251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D15DDF5-2B2B-4F11-8FBD-769B7DC42C7A}"/>
            </a:ext>
          </a:extLst>
        </xdr:cNvPr>
        <xdr:cNvCxnSpPr/>
      </xdr:nvCxnSpPr>
      <xdr:spPr>
        <a:xfrm>
          <a:off x="5956300" y="140471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D766A7F9-2CF2-490C-9C50-2D5E75C0288D}"/>
            </a:ext>
          </a:extLst>
        </xdr:cNvPr>
        <xdr:cNvSpPr txBox="1"/>
      </xdr:nvSpPr>
      <xdr:spPr>
        <a:xfrm>
          <a:off x="5527221" y="1391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7C8C29F4-40C1-4D66-96C0-70D3C3611E25}"/>
            </a:ext>
          </a:extLst>
        </xdr:cNvPr>
        <xdr:cNvCxnSpPr/>
      </xdr:nvCxnSpPr>
      <xdr:spPr>
        <a:xfrm>
          <a:off x="5956300" y="1373323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331C2659-4AE4-4CE0-8999-C30D264D8A66}"/>
            </a:ext>
          </a:extLst>
        </xdr:cNvPr>
        <xdr:cNvSpPr txBox="1"/>
      </xdr:nvSpPr>
      <xdr:spPr>
        <a:xfrm>
          <a:off x="5527221" y="135973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35196ED6-21FD-4ADE-842B-0B1472BC55DE}"/>
            </a:ext>
          </a:extLst>
        </xdr:cNvPr>
        <xdr:cNvCxnSpPr/>
      </xdr:nvCxnSpPr>
      <xdr:spPr>
        <a:xfrm>
          <a:off x="5956300" y="134193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1C1E7A9F-90B1-4DC0-AE30-0EC26315D47D}"/>
            </a:ext>
          </a:extLst>
        </xdr:cNvPr>
        <xdr:cNvSpPr txBox="1"/>
      </xdr:nvSpPr>
      <xdr:spPr>
        <a:xfrm>
          <a:off x="5527221" y="1328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D887BCE5-2DF3-4FB8-98A4-3AB5B8119F3F}"/>
            </a:ext>
          </a:extLst>
        </xdr:cNvPr>
        <xdr:cNvCxnSpPr/>
      </xdr:nvCxnSpPr>
      <xdr:spPr>
        <a:xfrm>
          <a:off x="5956300" y="131054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4C6470F4-F428-4F05-BB59-8C0EA461DEA7}"/>
            </a:ext>
          </a:extLst>
        </xdr:cNvPr>
        <xdr:cNvSpPr txBox="1"/>
      </xdr:nvSpPr>
      <xdr:spPr>
        <a:xfrm>
          <a:off x="5527221" y="129696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1FAE575-6C62-46FB-8382-5566321A6335}"/>
            </a:ext>
          </a:extLst>
        </xdr:cNvPr>
        <xdr:cNvCxnSpPr/>
      </xdr:nvCxnSpPr>
      <xdr:spPr>
        <a:xfrm>
          <a:off x="5956300" y="127916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DBAA9A93-AB28-4F0A-B857-4F8928E7671F}"/>
            </a:ext>
          </a:extLst>
        </xdr:cNvPr>
        <xdr:cNvSpPr txBox="1"/>
      </xdr:nvSpPr>
      <xdr:spPr>
        <a:xfrm>
          <a:off x="5527221" y="126557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C1107EE-96B0-47D5-BE07-80A91DFB6A55}"/>
            </a:ext>
          </a:extLst>
        </xdr:cNvPr>
        <xdr:cNvCxnSpPr/>
      </xdr:nvCxnSpPr>
      <xdr:spPr>
        <a:xfrm>
          <a:off x="5956300" y="1247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A96F7CF-FD13-4A1A-BF2C-6236646614A8}"/>
            </a:ext>
          </a:extLst>
        </xdr:cNvPr>
        <xdr:cNvSpPr txBox="1"/>
      </xdr:nvSpPr>
      <xdr:spPr>
        <a:xfrm>
          <a:off x="552722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B9D73047-587C-48F6-8868-6FA8E06FDF0A}"/>
            </a:ext>
          </a:extLst>
        </xdr:cNvPr>
        <xdr:cNvSpPr/>
      </xdr:nvSpPr>
      <xdr:spPr>
        <a:xfrm>
          <a:off x="595630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2E23F92D-1029-412C-B8CA-4D534706841D}"/>
            </a:ext>
          </a:extLst>
        </xdr:cNvPr>
        <xdr:cNvCxnSpPr/>
      </xdr:nvCxnSpPr>
      <xdr:spPr>
        <a:xfrm flipV="1">
          <a:off x="9429115" y="12894129"/>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A5431ED5-3521-4204-B19F-0989B1B8E998}"/>
            </a:ext>
          </a:extLst>
        </xdr:cNvPr>
        <xdr:cNvSpPr txBox="1"/>
      </xdr:nvSpPr>
      <xdr:spPr>
        <a:xfrm>
          <a:off x="9467850" y="1434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AC389521-8327-445B-890F-D35365E5557B}"/>
            </a:ext>
          </a:extLst>
        </xdr:cNvPr>
        <xdr:cNvCxnSpPr/>
      </xdr:nvCxnSpPr>
      <xdr:spPr>
        <a:xfrm>
          <a:off x="9359900" y="143444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2B23BC10-3E05-49C1-9ABC-3D6EAC25865B}"/>
            </a:ext>
          </a:extLst>
        </xdr:cNvPr>
        <xdr:cNvSpPr txBox="1"/>
      </xdr:nvSpPr>
      <xdr:spPr>
        <a:xfrm>
          <a:off x="9467850" y="1268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D48ECE5C-181B-4E85-8E12-05C0C70285F1}"/>
            </a:ext>
          </a:extLst>
        </xdr:cNvPr>
        <xdr:cNvCxnSpPr/>
      </xdr:nvCxnSpPr>
      <xdr:spPr>
        <a:xfrm>
          <a:off x="9359900" y="12894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147882</xdr:rowOff>
    </xdr:from>
    <xdr:ext cx="469744" cy="259045"/>
    <xdr:sp macro="" textlink="">
      <xdr:nvSpPr>
        <xdr:cNvPr id="352" name="【福祉施設】&#10;一人当たり面積平均値テキスト">
          <a:extLst>
            <a:ext uri="{FF2B5EF4-FFF2-40B4-BE49-F238E27FC236}">
              <a16:creationId xmlns:a16="http://schemas.microsoft.com/office/drawing/2014/main" id="{C021C1A9-D72E-4B98-A79A-01A2C8370C25}"/>
            </a:ext>
          </a:extLst>
        </xdr:cNvPr>
        <xdr:cNvSpPr txBox="1"/>
      </xdr:nvSpPr>
      <xdr:spPr>
        <a:xfrm>
          <a:off x="9467850" y="14016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A8793246-8BBE-4DE4-AA03-79693D249DFC}"/>
            </a:ext>
          </a:extLst>
        </xdr:cNvPr>
        <xdr:cNvSpPr/>
      </xdr:nvSpPr>
      <xdr:spPr>
        <a:xfrm>
          <a:off x="9398000" y="141585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6890D2B9-4D2D-4B21-A1E6-2BE815B2D8D3}"/>
            </a:ext>
          </a:extLst>
        </xdr:cNvPr>
        <xdr:cNvSpPr/>
      </xdr:nvSpPr>
      <xdr:spPr>
        <a:xfrm>
          <a:off x="8636000" y="141628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E20A1DF3-F156-4E03-8496-76A05CCE4DC4}"/>
            </a:ext>
          </a:extLst>
        </xdr:cNvPr>
        <xdr:cNvSpPr/>
      </xdr:nvSpPr>
      <xdr:spPr>
        <a:xfrm>
          <a:off x="7842250" y="141650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120650</xdr:rowOff>
    </xdr:from>
    <xdr:to>
      <xdr:col>41</xdr:col>
      <xdr:colOff>101600</xdr:colOff>
      <xdr:row>86</xdr:row>
      <xdr:rowOff>50800</xdr:rowOff>
    </xdr:to>
    <xdr:sp macro="" textlink="">
      <xdr:nvSpPr>
        <xdr:cNvPr id="356" name="フローチャート: 判断 355">
          <a:extLst>
            <a:ext uri="{FF2B5EF4-FFF2-40B4-BE49-F238E27FC236}">
              <a16:creationId xmlns:a16="http://schemas.microsoft.com/office/drawing/2014/main" id="{28DB3FB8-C4CA-4BF9-9FF3-BB8B85D123A4}"/>
            </a:ext>
          </a:extLst>
        </xdr:cNvPr>
        <xdr:cNvSpPr/>
      </xdr:nvSpPr>
      <xdr:spPr>
        <a:xfrm>
          <a:off x="7029450" y="14154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23223</xdr:rowOff>
    </xdr:from>
    <xdr:to>
      <xdr:col>36</xdr:col>
      <xdr:colOff>165100</xdr:colOff>
      <xdr:row>86</xdr:row>
      <xdr:rowOff>124823</xdr:rowOff>
    </xdr:to>
    <xdr:sp macro="" textlink="">
      <xdr:nvSpPr>
        <xdr:cNvPr id="357" name="フローチャート: 判断 356">
          <a:extLst>
            <a:ext uri="{FF2B5EF4-FFF2-40B4-BE49-F238E27FC236}">
              <a16:creationId xmlns:a16="http://schemas.microsoft.com/office/drawing/2014/main" id="{9D4EBB2D-EC22-4E4A-AD40-B48410F75A11}"/>
            </a:ext>
          </a:extLst>
        </xdr:cNvPr>
        <xdr:cNvSpPr/>
      </xdr:nvSpPr>
      <xdr:spPr>
        <a:xfrm>
          <a:off x="6235700" y="1422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C0CED1F-AA75-4D41-BEAE-7CEA024DEB14}"/>
            </a:ext>
          </a:extLst>
        </xdr:cNvPr>
        <xdr:cNvSpPr txBox="1"/>
      </xdr:nvSpPr>
      <xdr:spPr>
        <a:xfrm>
          <a:off x="92583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89EEE55-4050-4605-A033-8409DE0C1CD6}"/>
            </a:ext>
          </a:extLst>
        </xdr:cNvPr>
        <xdr:cNvSpPr txBox="1"/>
      </xdr:nvSpPr>
      <xdr:spPr>
        <a:xfrm>
          <a:off x="85153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6F554D9-2710-4F1B-B34E-7343B40D9FF8}"/>
            </a:ext>
          </a:extLst>
        </xdr:cNvPr>
        <xdr:cNvSpPr txBox="1"/>
      </xdr:nvSpPr>
      <xdr:spPr>
        <a:xfrm>
          <a:off x="7715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79821D5-E97C-45F8-BB38-7F4BA472E974}"/>
            </a:ext>
          </a:extLst>
        </xdr:cNvPr>
        <xdr:cNvSpPr txBox="1"/>
      </xdr:nvSpPr>
      <xdr:spPr>
        <a:xfrm>
          <a:off x="690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158080F-6645-4CB7-9BBB-6020FA9748F4}"/>
            </a:ext>
          </a:extLst>
        </xdr:cNvPr>
        <xdr:cNvSpPr txBox="1"/>
      </xdr:nvSpPr>
      <xdr:spPr>
        <a:xfrm>
          <a:off x="6115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35198</xdr:rowOff>
    </xdr:from>
    <xdr:to>
      <xdr:col>55</xdr:col>
      <xdr:colOff>50800</xdr:colOff>
      <xdr:row>86</xdr:row>
      <xdr:rowOff>136798</xdr:rowOff>
    </xdr:to>
    <xdr:sp macro="" textlink="">
      <xdr:nvSpPr>
        <xdr:cNvPr id="363" name="楕円 362">
          <a:extLst>
            <a:ext uri="{FF2B5EF4-FFF2-40B4-BE49-F238E27FC236}">
              <a16:creationId xmlns:a16="http://schemas.microsoft.com/office/drawing/2014/main" id="{D000B37D-9303-461C-86D2-8473EC98D8D9}"/>
            </a:ext>
          </a:extLst>
        </xdr:cNvPr>
        <xdr:cNvSpPr/>
      </xdr:nvSpPr>
      <xdr:spPr>
        <a:xfrm>
          <a:off x="9398000" y="142337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121575</xdr:rowOff>
    </xdr:from>
    <xdr:ext cx="469744" cy="259045"/>
    <xdr:sp macro="" textlink="">
      <xdr:nvSpPr>
        <xdr:cNvPr id="364" name="【福祉施設】&#10;一人当たり面積該当値テキスト">
          <a:extLst>
            <a:ext uri="{FF2B5EF4-FFF2-40B4-BE49-F238E27FC236}">
              <a16:creationId xmlns:a16="http://schemas.microsoft.com/office/drawing/2014/main" id="{7EB0B2E0-8D28-4664-A799-99FC75B8EDCA}"/>
            </a:ext>
          </a:extLst>
        </xdr:cNvPr>
        <xdr:cNvSpPr txBox="1"/>
      </xdr:nvSpPr>
      <xdr:spPr>
        <a:xfrm>
          <a:off x="9467850" y="1415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37374</xdr:rowOff>
    </xdr:from>
    <xdr:to>
      <xdr:col>50</xdr:col>
      <xdr:colOff>165100</xdr:colOff>
      <xdr:row>86</xdr:row>
      <xdr:rowOff>138974</xdr:rowOff>
    </xdr:to>
    <xdr:sp macro="" textlink="">
      <xdr:nvSpPr>
        <xdr:cNvPr id="365" name="楕円 364">
          <a:extLst>
            <a:ext uri="{FF2B5EF4-FFF2-40B4-BE49-F238E27FC236}">
              <a16:creationId xmlns:a16="http://schemas.microsoft.com/office/drawing/2014/main" id="{58A22A37-2FFA-4057-8DF1-FAFE5D83CF21}"/>
            </a:ext>
          </a:extLst>
        </xdr:cNvPr>
        <xdr:cNvSpPr/>
      </xdr:nvSpPr>
      <xdr:spPr>
        <a:xfrm>
          <a:off x="8636000" y="142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85998</xdr:rowOff>
    </xdr:from>
    <xdr:to>
      <xdr:col>55</xdr:col>
      <xdr:colOff>0</xdr:colOff>
      <xdr:row>86</xdr:row>
      <xdr:rowOff>88174</xdr:rowOff>
    </xdr:to>
    <xdr:cxnSp macro="">
      <xdr:nvCxnSpPr>
        <xdr:cNvPr id="366" name="直線コネクタ 365">
          <a:extLst>
            <a:ext uri="{FF2B5EF4-FFF2-40B4-BE49-F238E27FC236}">
              <a16:creationId xmlns:a16="http://schemas.microsoft.com/office/drawing/2014/main" id="{BF04CA9A-C7C8-43D8-8B67-9A90754E0147}"/>
            </a:ext>
          </a:extLst>
        </xdr:cNvPr>
        <xdr:cNvCxnSpPr/>
      </xdr:nvCxnSpPr>
      <xdr:spPr>
        <a:xfrm flipV="1">
          <a:off x="8686800" y="14284598"/>
          <a:ext cx="74295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38463</xdr:rowOff>
    </xdr:from>
    <xdr:to>
      <xdr:col>46</xdr:col>
      <xdr:colOff>38100</xdr:colOff>
      <xdr:row>86</xdr:row>
      <xdr:rowOff>140063</xdr:rowOff>
    </xdr:to>
    <xdr:sp macro="" textlink="">
      <xdr:nvSpPr>
        <xdr:cNvPr id="367" name="楕円 366">
          <a:extLst>
            <a:ext uri="{FF2B5EF4-FFF2-40B4-BE49-F238E27FC236}">
              <a16:creationId xmlns:a16="http://schemas.microsoft.com/office/drawing/2014/main" id="{62028AB2-2B93-4CB9-B070-3FDEF8CF17C9}"/>
            </a:ext>
          </a:extLst>
        </xdr:cNvPr>
        <xdr:cNvSpPr/>
      </xdr:nvSpPr>
      <xdr:spPr>
        <a:xfrm>
          <a:off x="7842250" y="1423706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88174</xdr:rowOff>
    </xdr:from>
    <xdr:to>
      <xdr:col>50</xdr:col>
      <xdr:colOff>114300</xdr:colOff>
      <xdr:row>86</xdr:row>
      <xdr:rowOff>89263</xdr:rowOff>
    </xdr:to>
    <xdr:cxnSp macro="">
      <xdr:nvCxnSpPr>
        <xdr:cNvPr id="368" name="直線コネクタ 367">
          <a:extLst>
            <a:ext uri="{FF2B5EF4-FFF2-40B4-BE49-F238E27FC236}">
              <a16:creationId xmlns:a16="http://schemas.microsoft.com/office/drawing/2014/main" id="{E126ED05-39E7-4563-B2FB-31C7CB811F25}"/>
            </a:ext>
          </a:extLst>
        </xdr:cNvPr>
        <xdr:cNvCxnSpPr/>
      </xdr:nvCxnSpPr>
      <xdr:spPr>
        <a:xfrm flipV="1">
          <a:off x="7886700" y="14286774"/>
          <a:ext cx="8001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39551</xdr:rowOff>
    </xdr:from>
    <xdr:to>
      <xdr:col>41</xdr:col>
      <xdr:colOff>101600</xdr:colOff>
      <xdr:row>86</xdr:row>
      <xdr:rowOff>141151</xdr:rowOff>
    </xdr:to>
    <xdr:sp macro="" textlink="">
      <xdr:nvSpPr>
        <xdr:cNvPr id="369" name="楕円 368">
          <a:extLst>
            <a:ext uri="{FF2B5EF4-FFF2-40B4-BE49-F238E27FC236}">
              <a16:creationId xmlns:a16="http://schemas.microsoft.com/office/drawing/2014/main" id="{9038042C-6BD1-40B0-9632-9DEF8256C78F}"/>
            </a:ext>
          </a:extLst>
        </xdr:cNvPr>
        <xdr:cNvSpPr/>
      </xdr:nvSpPr>
      <xdr:spPr>
        <a:xfrm>
          <a:off x="7029450" y="1423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89263</xdr:rowOff>
    </xdr:from>
    <xdr:to>
      <xdr:col>45</xdr:col>
      <xdr:colOff>177800</xdr:colOff>
      <xdr:row>86</xdr:row>
      <xdr:rowOff>90351</xdr:rowOff>
    </xdr:to>
    <xdr:cxnSp macro="">
      <xdr:nvCxnSpPr>
        <xdr:cNvPr id="370" name="直線コネクタ 369">
          <a:extLst>
            <a:ext uri="{FF2B5EF4-FFF2-40B4-BE49-F238E27FC236}">
              <a16:creationId xmlns:a16="http://schemas.microsoft.com/office/drawing/2014/main" id="{77ED9F93-6052-4182-BDBF-D35F4E5584EB}"/>
            </a:ext>
          </a:extLst>
        </xdr:cNvPr>
        <xdr:cNvCxnSpPr/>
      </xdr:nvCxnSpPr>
      <xdr:spPr>
        <a:xfrm flipV="1">
          <a:off x="7080250" y="14287863"/>
          <a:ext cx="8064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40639</xdr:rowOff>
    </xdr:from>
    <xdr:to>
      <xdr:col>36</xdr:col>
      <xdr:colOff>165100</xdr:colOff>
      <xdr:row>86</xdr:row>
      <xdr:rowOff>142239</xdr:rowOff>
    </xdr:to>
    <xdr:sp macro="" textlink="">
      <xdr:nvSpPr>
        <xdr:cNvPr id="371" name="楕円 370">
          <a:extLst>
            <a:ext uri="{FF2B5EF4-FFF2-40B4-BE49-F238E27FC236}">
              <a16:creationId xmlns:a16="http://schemas.microsoft.com/office/drawing/2014/main" id="{8DD747C1-9578-4D63-B68B-D4AA21E07570}"/>
            </a:ext>
          </a:extLst>
        </xdr:cNvPr>
        <xdr:cNvSpPr/>
      </xdr:nvSpPr>
      <xdr:spPr>
        <a:xfrm>
          <a:off x="6235700" y="1423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90351</xdr:rowOff>
    </xdr:from>
    <xdr:to>
      <xdr:col>41</xdr:col>
      <xdr:colOff>50800</xdr:colOff>
      <xdr:row>86</xdr:row>
      <xdr:rowOff>91439</xdr:rowOff>
    </xdr:to>
    <xdr:cxnSp macro="">
      <xdr:nvCxnSpPr>
        <xdr:cNvPr id="372" name="直線コネクタ 371">
          <a:extLst>
            <a:ext uri="{FF2B5EF4-FFF2-40B4-BE49-F238E27FC236}">
              <a16:creationId xmlns:a16="http://schemas.microsoft.com/office/drawing/2014/main" id="{5E44AD1D-C510-4F8F-BC05-129E68A2266E}"/>
            </a:ext>
          </a:extLst>
        </xdr:cNvPr>
        <xdr:cNvCxnSpPr/>
      </xdr:nvCxnSpPr>
      <xdr:spPr>
        <a:xfrm flipV="1">
          <a:off x="6286500" y="14288951"/>
          <a:ext cx="79375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76035</xdr:rowOff>
    </xdr:from>
    <xdr:ext cx="469744" cy="259045"/>
    <xdr:sp macro="" textlink="">
      <xdr:nvSpPr>
        <xdr:cNvPr id="373" name="n_1aveValue【福祉施設】&#10;一人当たり面積">
          <a:extLst>
            <a:ext uri="{FF2B5EF4-FFF2-40B4-BE49-F238E27FC236}">
              <a16:creationId xmlns:a16="http://schemas.microsoft.com/office/drawing/2014/main" id="{3EB0D700-DB19-4A4D-A3D5-209E9A27CB79}"/>
            </a:ext>
          </a:extLst>
        </xdr:cNvPr>
        <xdr:cNvSpPr txBox="1"/>
      </xdr:nvSpPr>
      <xdr:spPr>
        <a:xfrm>
          <a:off x="8458277" y="1394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78213</xdr:rowOff>
    </xdr:from>
    <xdr:ext cx="469744" cy="259045"/>
    <xdr:sp macro="" textlink="">
      <xdr:nvSpPr>
        <xdr:cNvPr id="374" name="n_2aveValue【福祉施設】&#10;一人当たり面積">
          <a:extLst>
            <a:ext uri="{FF2B5EF4-FFF2-40B4-BE49-F238E27FC236}">
              <a16:creationId xmlns:a16="http://schemas.microsoft.com/office/drawing/2014/main" id="{1A808DE9-9406-4941-B0D2-31EA97722470}"/>
            </a:ext>
          </a:extLst>
        </xdr:cNvPr>
        <xdr:cNvSpPr txBox="1"/>
      </xdr:nvSpPr>
      <xdr:spPr>
        <a:xfrm>
          <a:off x="7677227" y="1394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5" name="n_3aveValue【福祉施設】&#10;一人当たり面積">
          <a:extLst>
            <a:ext uri="{FF2B5EF4-FFF2-40B4-BE49-F238E27FC236}">
              <a16:creationId xmlns:a16="http://schemas.microsoft.com/office/drawing/2014/main" id="{33505FF1-6DFF-48D6-A5ED-5CE21157804C}"/>
            </a:ext>
          </a:extLst>
        </xdr:cNvPr>
        <xdr:cNvSpPr txBox="1"/>
      </xdr:nvSpPr>
      <xdr:spPr>
        <a:xfrm>
          <a:off x="6864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141350</xdr:rowOff>
    </xdr:from>
    <xdr:ext cx="469744" cy="259045"/>
    <xdr:sp macro="" textlink="">
      <xdr:nvSpPr>
        <xdr:cNvPr id="376" name="n_4aveValue【福祉施設】&#10;一人当たり面積">
          <a:extLst>
            <a:ext uri="{FF2B5EF4-FFF2-40B4-BE49-F238E27FC236}">
              <a16:creationId xmlns:a16="http://schemas.microsoft.com/office/drawing/2014/main" id="{38364970-47B9-42AA-BEFA-B9C094CDEAE0}"/>
            </a:ext>
          </a:extLst>
        </xdr:cNvPr>
        <xdr:cNvSpPr txBox="1"/>
      </xdr:nvSpPr>
      <xdr:spPr>
        <a:xfrm>
          <a:off x="6070677" y="1400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130101</xdr:rowOff>
    </xdr:from>
    <xdr:ext cx="469744" cy="259045"/>
    <xdr:sp macro="" textlink="">
      <xdr:nvSpPr>
        <xdr:cNvPr id="377" name="n_1mainValue【福祉施設】&#10;一人当たり面積">
          <a:extLst>
            <a:ext uri="{FF2B5EF4-FFF2-40B4-BE49-F238E27FC236}">
              <a16:creationId xmlns:a16="http://schemas.microsoft.com/office/drawing/2014/main" id="{3452E1C2-4A84-4600-8E1F-A3FCB54CFC82}"/>
            </a:ext>
          </a:extLst>
        </xdr:cNvPr>
        <xdr:cNvSpPr txBox="1"/>
      </xdr:nvSpPr>
      <xdr:spPr>
        <a:xfrm>
          <a:off x="8458277" y="1432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131190</xdr:rowOff>
    </xdr:from>
    <xdr:ext cx="469744" cy="259045"/>
    <xdr:sp macro="" textlink="">
      <xdr:nvSpPr>
        <xdr:cNvPr id="378" name="n_2mainValue【福祉施設】&#10;一人当たり面積">
          <a:extLst>
            <a:ext uri="{FF2B5EF4-FFF2-40B4-BE49-F238E27FC236}">
              <a16:creationId xmlns:a16="http://schemas.microsoft.com/office/drawing/2014/main" id="{621972BD-E805-4523-8C40-DD4907248FFC}"/>
            </a:ext>
          </a:extLst>
        </xdr:cNvPr>
        <xdr:cNvSpPr txBox="1"/>
      </xdr:nvSpPr>
      <xdr:spPr>
        <a:xfrm>
          <a:off x="7677227" y="1432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132278</xdr:rowOff>
    </xdr:from>
    <xdr:ext cx="469744" cy="259045"/>
    <xdr:sp macro="" textlink="">
      <xdr:nvSpPr>
        <xdr:cNvPr id="379" name="n_3mainValue【福祉施設】&#10;一人当たり面積">
          <a:extLst>
            <a:ext uri="{FF2B5EF4-FFF2-40B4-BE49-F238E27FC236}">
              <a16:creationId xmlns:a16="http://schemas.microsoft.com/office/drawing/2014/main" id="{B84DED04-FFA1-4CB7-980E-95FE10CF4345}"/>
            </a:ext>
          </a:extLst>
        </xdr:cNvPr>
        <xdr:cNvSpPr txBox="1"/>
      </xdr:nvSpPr>
      <xdr:spPr>
        <a:xfrm>
          <a:off x="6864427" y="14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133366</xdr:rowOff>
    </xdr:from>
    <xdr:ext cx="469744" cy="259045"/>
    <xdr:sp macro="" textlink="">
      <xdr:nvSpPr>
        <xdr:cNvPr id="380" name="n_4mainValue【福祉施設】&#10;一人当たり面積">
          <a:extLst>
            <a:ext uri="{FF2B5EF4-FFF2-40B4-BE49-F238E27FC236}">
              <a16:creationId xmlns:a16="http://schemas.microsoft.com/office/drawing/2014/main" id="{76695CF8-7CDD-4AB1-9A55-68D73807B0AB}"/>
            </a:ext>
          </a:extLst>
        </xdr:cNvPr>
        <xdr:cNvSpPr txBox="1"/>
      </xdr:nvSpPr>
      <xdr:spPr>
        <a:xfrm>
          <a:off x="607067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69C248B9-B846-4B0E-97A0-96BB0A62AF40}"/>
            </a:ext>
          </a:extLst>
        </xdr:cNvPr>
        <xdr:cNvSpPr/>
      </xdr:nvSpPr>
      <xdr:spPr>
        <a:xfrm>
          <a:off x="6858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35B908A8-7E38-435C-9ADB-C87278811C7F}"/>
            </a:ext>
          </a:extLst>
        </xdr:cNvPr>
        <xdr:cNvSpPr/>
      </xdr:nvSpPr>
      <xdr:spPr>
        <a:xfrm>
          <a:off x="8128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F36E0C8E-6EC1-47B2-9407-3EA67127DC0C}"/>
            </a:ext>
          </a:extLst>
        </xdr:cNvPr>
        <xdr:cNvSpPr/>
      </xdr:nvSpPr>
      <xdr:spPr>
        <a:xfrm>
          <a:off x="8128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125E970B-58BD-4064-B13B-0409C27F3E7D}"/>
            </a:ext>
          </a:extLst>
        </xdr:cNvPr>
        <xdr:cNvSpPr/>
      </xdr:nvSpPr>
      <xdr:spPr>
        <a:xfrm>
          <a:off x="17145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48688F8-5DE3-49C1-8DBD-F3F26A38EB48}"/>
            </a:ext>
          </a:extLst>
        </xdr:cNvPr>
        <xdr:cNvSpPr/>
      </xdr:nvSpPr>
      <xdr:spPr>
        <a:xfrm>
          <a:off x="17145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17CEB4F6-94F2-4E5F-A70E-38283DC60B2C}"/>
            </a:ext>
          </a:extLst>
        </xdr:cNvPr>
        <xdr:cNvSpPr/>
      </xdr:nvSpPr>
      <xdr:spPr>
        <a:xfrm>
          <a:off x="2743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D304CBA-8F3F-407B-B779-B4C8A3C70DDC}"/>
            </a:ext>
          </a:extLst>
        </xdr:cNvPr>
        <xdr:cNvSpPr/>
      </xdr:nvSpPr>
      <xdr:spPr>
        <a:xfrm>
          <a:off x="2743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581F12A-44C5-49E4-B4DB-DC86F9FAE9AD}"/>
            </a:ext>
          </a:extLst>
        </xdr:cNvPr>
        <xdr:cNvSpPr/>
      </xdr:nvSpPr>
      <xdr:spPr>
        <a:xfrm>
          <a:off x="6858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86EEB698-9C8B-414D-A831-CE53AFC891D9}"/>
            </a:ext>
          </a:extLst>
        </xdr:cNvPr>
        <xdr:cNvSpPr txBox="1"/>
      </xdr:nvSpPr>
      <xdr:spPr>
        <a:xfrm>
          <a:off x="6667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1C28493-B152-4F58-B9DD-8559251DC96C}"/>
            </a:ext>
          </a:extLst>
        </xdr:cNvPr>
        <xdr:cNvCxnSpPr/>
      </xdr:nvCxnSpPr>
      <xdr:spPr>
        <a:xfrm>
          <a:off x="6858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33BF43F-3B4B-4446-BA36-5C5D284C3FE3}"/>
            </a:ext>
          </a:extLst>
        </xdr:cNvPr>
        <xdr:cNvSpPr txBox="1"/>
      </xdr:nvSpPr>
      <xdr:spPr>
        <a:xfrm>
          <a:off x="27577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43B45A8A-B5A1-4590-A242-7EA930FD9EFB}"/>
            </a:ext>
          </a:extLst>
        </xdr:cNvPr>
        <xdr:cNvCxnSpPr/>
      </xdr:nvCxnSpPr>
      <xdr:spPr>
        <a:xfrm>
          <a:off x="6858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CB2F6149-4BD2-44A5-8246-F98F99A39A14}"/>
            </a:ext>
          </a:extLst>
        </xdr:cNvPr>
        <xdr:cNvSpPr txBox="1"/>
      </xdr:nvSpPr>
      <xdr:spPr>
        <a:xfrm>
          <a:off x="2757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78ABE727-917E-4B5A-B405-09D1B19A1B65}"/>
            </a:ext>
          </a:extLst>
        </xdr:cNvPr>
        <xdr:cNvCxnSpPr/>
      </xdr:nvCxnSpPr>
      <xdr:spPr>
        <a:xfrm>
          <a:off x="6858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D6C4A38D-5E7F-4E75-B9D8-DEF386859008}"/>
            </a:ext>
          </a:extLst>
        </xdr:cNvPr>
        <xdr:cNvSpPr txBox="1"/>
      </xdr:nvSpPr>
      <xdr:spPr>
        <a:xfrm>
          <a:off x="3398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356BF311-6C65-41DD-BBBC-6833D6394C86}"/>
            </a:ext>
          </a:extLst>
        </xdr:cNvPr>
        <xdr:cNvCxnSpPr/>
      </xdr:nvCxnSpPr>
      <xdr:spPr>
        <a:xfrm>
          <a:off x="6858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9DFF70BF-0AFF-4232-AA98-B2B61EEAE090}"/>
            </a:ext>
          </a:extLst>
        </xdr:cNvPr>
        <xdr:cNvSpPr txBox="1"/>
      </xdr:nvSpPr>
      <xdr:spPr>
        <a:xfrm>
          <a:off x="3398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119B9FB3-BE63-45F9-A0FB-5D22056D1791}"/>
            </a:ext>
          </a:extLst>
        </xdr:cNvPr>
        <xdr:cNvCxnSpPr/>
      </xdr:nvCxnSpPr>
      <xdr:spPr>
        <a:xfrm>
          <a:off x="6858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F56F6531-2F1D-4E12-8D35-EF06978C121C}"/>
            </a:ext>
          </a:extLst>
        </xdr:cNvPr>
        <xdr:cNvSpPr txBox="1"/>
      </xdr:nvSpPr>
      <xdr:spPr>
        <a:xfrm>
          <a:off x="3398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ACD0A3A2-F21C-4122-AD76-7898ED974CAC}"/>
            </a:ext>
          </a:extLst>
        </xdr:cNvPr>
        <xdr:cNvCxnSpPr/>
      </xdr:nvCxnSpPr>
      <xdr:spPr>
        <a:xfrm>
          <a:off x="6858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D943C38-43BF-40C2-A83E-89399D931218}"/>
            </a:ext>
          </a:extLst>
        </xdr:cNvPr>
        <xdr:cNvSpPr txBox="1"/>
      </xdr:nvSpPr>
      <xdr:spPr>
        <a:xfrm>
          <a:off x="3398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33228D89-C147-43BA-AA0A-6CD74E708DDD}"/>
            </a:ext>
          </a:extLst>
        </xdr:cNvPr>
        <xdr:cNvCxnSpPr/>
      </xdr:nvCxnSpPr>
      <xdr:spPr>
        <a:xfrm>
          <a:off x="6858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3E991732-963E-4014-BCAB-2D05A406E72A}"/>
            </a:ext>
          </a:extLst>
        </xdr:cNvPr>
        <xdr:cNvSpPr txBox="1"/>
      </xdr:nvSpPr>
      <xdr:spPr>
        <a:xfrm>
          <a:off x="38496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29849EC4-B919-40CA-B084-7FFE9C63A246}"/>
            </a:ext>
          </a:extLst>
        </xdr:cNvPr>
        <xdr:cNvCxnSpPr/>
      </xdr:nvCxnSpPr>
      <xdr:spPr>
        <a:xfrm>
          <a:off x="6858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B42CA5BF-B5CF-4BF8-8BA7-22F833DF5DFA}"/>
            </a:ext>
          </a:extLst>
        </xdr:cNvPr>
        <xdr:cNvSpPr/>
      </xdr:nvSpPr>
      <xdr:spPr>
        <a:xfrm>
          <a:off x="6858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79D9D9C2-BFD5-4C51-A69B-1F1E8F8586A9}"/>
            </a:ext>
          </a:extLst>
        </xdr:cNvPr>
        <xdr:cNvCxnSpPr/>
      </xdr:nvCxnSpPr>
      <xdr:spPr>
        <a:xfrm flipV="1">
          <a:off x="4177665" y="1663845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7EA57E85-37C9-4CD4-BC22-20922172D3D6}"/>
            </a:ext>
          </a:extLst>
        </xdr:cNvPr>
        <xdr:cNvSpPr txBox="1"/>
      </xdr:nvSpPr>
      <xdr:spPr>
        <a:xfrm>
          <a:off x="4216400" y="180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FD9038FD-23E6-4504-919C-563B8D3A5776}"/>
            </a:ext>
          </a:extLst>
        </xdr:cNvPr>
        <xdr:cNvCxnSpPr/>
      </xdr:nvCxnSpPr>
      <xdr:spPr>
        <a:xfrm>
          <a:off x="4108450" y="180312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7C7A39E1-E7A3-428F-98F9-B0BB17EE2BB3}"/>
            </a:ext>
          </a:extLst>
        </xdr:cNvPr>
        <xdr:cNvSpPr txBox="1"/>
      </xdr:nvSpPr>
      <xdr:spPr>
        <a:xfrm>
          <a:off x="4216400" y="16420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2BCAF08C-9BA2-4D57-87C3-C0D6B519F4A7}"/>
            </a:ext>
          </a:extLst>
        </xdr:cNvPr>
        <xdr:cNvCxnSpPr/>
      </xdr:nvCxnSpPr>
      <xdr:spPr>
        <a:xfrm>
          <a:off x="4108450" y="166384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5FDC5B3E-E5CD-47C6-ADA6-E2A99A84950A}"/>
            </a:ext>
          </a:extLst>
        </xdr:cNvPr>
        <xdr:cNvSpPr txBox="1"/>
      </xdr:nvSpPr>
      <xdr:spPr>
        <a:xfrm>
          <a:off x="4216400" y="17169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6E0ED3C1-9D2A-411B-982C-FC75A12C8999}"/>
            </a:ext>
          </a:extLst>
        </xdr:cNvPr>
        <xdr:cNvSpPr/>
      </xdr:nvSpPr>
      <xdr:spPr>
        <a:xfrm>
          <a:off x="4127500" y="173182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A63A2A6F-854B-4D2F-8C2E-48204FA613CD}"/>
            </a:ext>
          </a:extLst>
        </xdr:cNvPr>
        <xdr:cNvSpPr/>
      </xdr:nvSpPr>
      <xdr:spPr>
        <a:xfrm>
          <a:off x="3384550" y="17277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CF3E4B37-91A3-416C-9482-EC676EB2FFF6}"/>
            </a:ext>
          </a:extLst>
        </xdr:cNvPr>
        <xdr:cNvSpPr/>
      </xdr:nvSpPr>
      <xdr:spPr>
        <a:xfrm>
          <a:off x="2571750" y="172692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5" name="フローチャート: 判断 414">
          <a:extLst>
            <a:ext uri="{FF2B5EF4-FFF2-40B4-BE49-F238E27FC236}">
              <a16:creationId xmlns:a16="http://schemas.microsoft.com/office/drawing/2014/main" id="{740BAD54-A398-41BF-9E6A-B74FC253D4C9}"/>
            </a:ext>
          </a:extLst>
        </xdr:cNvPr>
        <xdr:cNvSpPr/>
      </xdr:nvSpPr>
      <xdr:spPr>
        <a:xfrm>
          <a:off x="1778000" y="17252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6" name="フローチャート: 判断 415">
          <a:extLst>
            <a:ext uri="{FF2B5EF4-FFF2-40B4-BE49-F238E27FC236}">
              <a16:creationId xmlns:a16="http://schemas.microsoft.com/office/drawing/2014/main" id="{87DC7E97-F4DD-4B14-A35F-7644716A03C6}"/>
            </a:ext>
          </a:extLst>
        </xdr:cNvPr>
        <xdr:cNvSpPr/>
      </xdr:nvSpPr>
      <xdr:spPr>
        <a:xfrm>
          <a:off x="984250" y="17218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AB697D5-C882-4DDA-88CD-E47639629FF5}"/>
            </a:ext>
          </a:extLst>
        </xdr:cNvPr>
        <xdr:cNvSpPr txBox="1"/>
      </xdr:nvSpPr>
      <xdr:spPr>
        <a:xfrm>
          <a:off x="40068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183E70C-6DD8-4150-93D6-7F30010F525B}"/>
            </a:ext>
          </a:extLst>
        </xdr:cNvPr>
        <xdr:cNvSpPr txBox="1"/>
      </xdr:nvSpPr>
      <xdr:spPr>
        <a:xfrm>
          <a:off x="32575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DFBDDB87-C07B-478A-B408-22F65EA13332}"/>
            </a:ext>
          </a:extLst>
        </xdr:cNvPr>
        <xdr:cNvSpPr txBox="1"/>
      </xdr:nvSpPr>
      <xdr:spPr>
        <a:xfrm>
          <a:off x="24511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5A21799-D2B9-4962-A3EA-1B73369A5666}"/>
            </a:ext>
          </a:extLst>
        </xdr:cNvPr>
        <xdr:cNvSpPr txBox="1"/>
      </xdr:nvSpPr>
      <xdr:spPr>
        <a:xfrm>
          <a:off x="1657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B317B81-6435-4951-90F1-5BE57ADAE749}"/>
            </a:ext>
          </a:extLst>
        </xdr:cNvPr>
        <xdr:cNvSpPr txBox="1"/>
      </xdr:nvSpPr>
      <xdr:spPr>
        <a:xfrm>
          <a:off x="857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84182</xdr:rowOff>
    </xdr:from>
    <xdr:to>
      <xdr:col>24</xdr:col>
      <xdr:colOff>114300</xdr:colOff>
      <xdr:row>106</xdr:row>
      <xdr:rowOff>14332</xdr:rowOff>
    </xdr:to>
    <xdr:sp macro="" textlink="">
      <xdr:nvSpPr>
        <xdr:cNvPr id="422" name="楕円 421">
          <a:extLst>
            <a:ext uri="{FF2B5EF4-FFF2-40B4-BE49-F238E27FC236}">
              <a16:creationId xmlns:a16="http://schemas.microsoft.com/office/drawing/2014/main" id="{F4DE173A-4E8E-4EDF-9E39-0F7011E89339}"/>
            </a:ext>
          </a:extLst>
        </xdr:cNvPr>
        <xdr:cNvSpPr/>
      </xdr:nvSpPr>
      <xdr:spPr>
        <a:xfrm>
          <a:off x="4127500" y="174196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62609</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A19E9CAA-C01A-4B53-9D21-5202C031D48C}"/>
            </a:ext>
          </a:extLst>
        </xdr:cNvPr>
        <xdr:cNvSpPr txBox="1"/>
      </xdr:nvSpPr>
      <xdr:spPr>
        <a:xfrm>
          <a:off x="4216400" y="17398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24" name="楕円 423">
          <a:extLst>
            <a:ext uri="{FF2B5EF4-FFF2-40B4-BE49-F238E27FC236}">
              <a16:creationId xmlns:a16="http://schemas.microsoft.com/office/drawing/2014/main" id="{C6A0453C-981A-4FB8-AB83-B364BF3E7A8F}"/>
            </a:ext>
          </a:extLst>
        </xdr:cNvPr>
        <xdr:cNvSpPr/>
      </xdr:nvSpPr>
      <xdr:spPr>
        <a:xfrm>
          <a:off x="3384550" y="173870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134982</xdr:rowOff>
    </xdr:to>
    <xdr:cxnSp macro="">
      <xdr:nvCxnSpPr>
        <xdr:cNvPr id="425" name="直線コネクタ 424">
          <a:extLst>
            <a:ext uri="{FF2B5EF4-FFF2-40B4-BE49-F238E27FC236}">
              <a16:creationId xmlns:a16="http://schemas.microsoft.com/office/drawing/2014/main" id="{7E1A705E-B8B1-4764-8A97-D2D72535D5A0}"/>
            </a:ext>
          </a:extLst>
        </xdr:cNvPr>
        <xdr:cNvCxnSpPr/>
      </xdr:nvCxnSpPr>
      <xdr:spPr>
        <a:xfrm>
          <a:off x="3429000" y="17437826"/>
          <a:ext cx="7493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18869</xdr:rowOff>
    </xdr:from>
    <xdr:to>
      <xdr:col>15</xdr:col>
      <xdr:colOff>101600</xdr:colOff>
      <xdr:row>105</xdr:row>
      <xdr:rowOff>120469</xdr:rowOff>
    </xdr:to>
    <xdr:sp macro="" textlink="">
      <xdr:nvSpPr>
        <xdr:cNvPr id="426" name="楕円 425">
          <a:extLst>
            <a:ext uri="{FF2B5EF4-FFF2-40B4-BE49-F238E27FC236}">
              <a16:creationId xmlns:a16="http://schemas.microsoft.com/office/drawing/2014/main" id="{4679F06B-E11D-413B-AB44-C8CB81EC61F2}"/>
            </a:ext>
          </a:extLst>
        </xdr:cNvPr>
        <xdr:cNvSpPr/>
      </xdr:nvSpPr>
      <xdr:spPr>
        <a:xfrm>
          <a:off x="2571750" y="17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69669</xdr:rowOff>
    </xdr:from>
    <xdr:to>
      <xdr:col>19</xdr:col>
      <xdr:colOff>177800</xdr:colOff>
      <xdr:row>105</xdr:row>
      <xdr:rowOff>102326</xdr:rowOff>
    </xdr:to>
    <xdr:cxnSp macro="">
      <xdr:nvCxnSpPr>
        <xdr:cNvPr id="427" name="直線コネクタ 426">
          <a:extLst>
            <a:ext uri="{FF2B5EF4-FFF2-40B4-BE49-F238E27FC236}">
              <a16:creationId xmlns:a16="http://schemas.microsoft.com/office/drawing/2014/main" id="{EDBB44C5-8E0B-47CF-A07A-2524D8669BBC}"/>
            </a:ext>
          </a:extLst>
        </xdr:cNvPr>
        <xdr:cNvCxnSpPr/>
      </xdr:nvCxnSpPr>
      <xdr:spPr>
        <a:xfrm>
          <a:off x="2622550" y="17405169"/>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428" name="楕円 427">
          <a:extLst>
            <a:ext uri="{FF2B5EF4-FFF2-40B4-BE49-F238E27FC236}">
              <a16:creationId xmlns:a16="http://schemas.microsoft.com/office/drawing/2014/main" id="{8187C78D-F99D-4671-B7B5-E67253FC8AC2}"/>
            </a:ext>
          </a:extLst>
        </xdr:cNvPr>
        <xdr:cNvSpPr/>
      </xdr:nvSpPr>
      <xdr:spPr>
        <a:xfrm>
          <a:off x="1778000" y="173280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37012</xdr:rowOff>
    </xdr:from>
    <xdr:to>
      <xdr:col>15</xdr:col>
      <xdr:colOff>50800</xdr:colOff>
      <xdr:row>105</xdr:row>
      <xdr:rowOff>69669</xdr:rowOff>
    </xdr:to>
    <xdr:cxnSp macro="">
      <xdr:nvCxnSpPr>
        <xdr:cNvPr id="429" name="直線コネクタ 428">
          <a:extLst>
            <a:ext uri="{FF2B5EF4-FFF2-40B4-BE49-F238E27FC236}">
              <a16:creationId xmlns:a16="http://schemas.microsoft.com/office/drawing/2014/main" id="{11F86185-78B0-4931-88EB-84E350DFD078}"/>
            </a:ext>
          </a:extLst>
        </xdr:cNvPr>
        <xdr:cNvCxnSpPr/>
      </xdr:nvCxnSpPr>
      <xdr:spPr>
        <a:xfrm>
          <a:off x="1828800" y="17372512"/>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125005</xdr:rowOff>
    </xdr:from>
    <xdr:to>
      <xdr:col>6</xdr:col>
      <xdr:colOff>38100</xdr:colOff>
      <xdr:row>105</xdr:row>
      <xdr:rowOff>55155</xdr:rowOff>
    </xdr:to>
    <xdr:sp macro="" textlink="">
      <xdr:nvSpPr>
        <xdr:cNvPr id="430" name="楕円 429">
          <a:extLst>
            <a:ext uri="{FF2B5EF4-FFF2-40B4-BE49-F238E27FC236}">
              <a16:creationId xmlns:a16="http://schemas.microsoft.com/office/drawing/2014/main" id="{51F1974F-B7EB-4EC9-9EEF-CDCD43FB8C90}"/>
            </a:ext>
          </a:extLst>
        </xdr:cNvPr>
        <xdr:cNvSpPr/>
      </xdr:nvSpPr>
      <xdr:spPr>
        <a:xfrm>
          <a:off x="984250" y="172954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4355</xdr:rowOff>
    </xdr:from>
    <xdr:to>
      <xdr:col>10</xdr:col>
      <xdr:colOff>114300</xdr:colOff>
      <xdr:row>105</xdr:row>
      <xdr:rowOff>37012</xdr:rowOff>
    </xdr:to>
    <xdr:cxnSp macro="">
      <xdr:nvCxnSpPr>
        <xdr:cNvPr id="431" name="直線コネクタ 430">
          <a:extLst>
            <a:ext uri="{FF2B5EF4-FFF2-40B4-BE49-F238E27FC236}">
              <a16:creationId xmlns:a16="http://schemas.microsoft.com/office/drawing/2014/main" id="{47FFECDA-0723-4DA6-9FBF-15AD9C7C3850}"/>
            </a:ext>
          </a:extLst>
        </xdr:cNvPr>
        <xdr:cNvCxnSpPr/>
      </xdr:nvCxnSpPr>
      <xdr:spPr>
        <a:xfrm>
          <a:off x="1028700" y="17339855"/>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0D423445-5205-4710-9BE4-CF6F4D404FFD}"/>
            </a:ext>
          </a:extLst>
        </xdr:cNvPr>
        <xdr:cNvSpPr txBox="1"/>
      </xdr:nvSpPr>
      <xdr:spPr>
        <a:xfrm>
          <a:off x="3239144" y="17059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81E1B505-341E-46C0-8B4F-CE5A3F2ACAAD}"/>
            </a:ext>
          </a:extLst>
        </xdr:cNvPr>
        <xdr:cNvSpPr txBox="1"/>
      </xdr:nvSpPr>
      <xdr:spPr>
        <a:xfrm>
          <a:off x="2439044" y="17050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aveValue【市民会館】&#10;有形固定資産減価償却率">
          <a:extLst>
            <a:ext uri="{FF2B5EF4-FFF2-40B4-BE49-F238E27FC236}">
              <a16:creationId xmlns:a16="http://schemas.microsoft.com/office/drawing/2014/main" id="{5216DB06-B807-42ED-B0F8-BCA0C5EE633F}"/>
            </a:ext>
          </a:extLst>
        </xdr:cNvPr>
        <xdr:cNvSpPr txBox="1"/>
      </xdr:nvSpPr>
      <xdr:spPr>
        <a:xfrm>
          <a:off x="1645294" y="1703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5" name="n_4aveValue【市民会館】&#10;有形固定資産減価償却率">
          <a:extLst>
            <a:ext uri="{FF2B5EF4-FFF2-40B4-BE49-F238E27FC236}">
              <a16:creationId xmlns:a16="http://schemas.microsoft.com/office/drawing/2014/main" id="{614296DF-D301-4B2B-AF6B-E61F3D45ED57}"/>
            </a:ext>
          </a:extLst>
        </xdr:cNvPr>
        <xdr:cNvSpPr txBox="1"/>
      </xdr:nvSpPr>
      <xdr:spPr>
        <a:xfrm>
          <a:off x="851544" y="1700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436" name="n_1mainValue【市民会館】&#10;有形固定資産減価償却率">
          <a:extLst>
            <a:ext uri="{FF2B5EF4-FFF2-40B4-BE49-F238E27FC236}">
              <a16:creationId xmlns:a16="http://schemas.microsoft.com/office/drawing/2014/main" id="{FF8F8BE3-245C-4E85-8402-ACE2D2255D19}"/>
            </a:ext>
          </a:extLst>
        </xdr:cNvPr>
        <xdr:cNvSpPr txBox="1"/>
      </xdr:nvSpPr>
      <xdr:spPr>
        <a:xfrm>
          <a:off x="3239144" y="1747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111596</xdr:rowOff>
    </xdr:from>
    <xdr:ext cx="405111" cy="259045"/>
    <xdr:sp macro="" textlink="">
      <xdr:nvSpPr>
        <xdr:cNvPr id="437" name="n_2mainValue【市民会館】&#10;有形固定資産減価償却率">
          <a:extLst>
            <a:ext uri="{FF2B5EF4-FFF2-40B4-BE49-F238E27FC236}">
              <a16:creationId xmlns:a16="http://schemas.microsoft.com/office/drawing/2014/main" id="{2924DE84-BD6E-43DC-943A-039B93572B1C}"/>
            </a:ext>
          </a:extLst>
        </xdr:cNvPr>
        <xdr:cNvSpPr txBox="1"/>
      </xdr:nvSpPr>
      <xdr:spPr>
        <a:xfrm>
          <a:off x="2439044" y="17447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78939</xdr:rowOff>
    </xdr:from>
    <xdr:ext cx="405111" cy="259045"/>
    <xdr:sp macro="" textlink="">
      <xdr:nvSpPr>
        <xdr:cNvPr id="438" name="n_3mainValue【市民会館】&#10;有形固定資産減価償却率">
          <a:extLst>
            <a:ext uri="{FF2B5EF4-FFF2-40B4-BE49-F238E27FC236}">
              <a16:creationId xmlns:a16="http://schemas.microsoft.com/office/drawing/2014/main" id="{C1CA1B78-EE67-458E-A9E2-C088C48597D6}"/>
            </a:ext>
          </a:extLst>
        </xdr:cNvPr>
        <xdr:cNvSpPr txBox="1"/>
      </xdr:nvSpPr>
      <xdr:spPr>
        <a:xfrm>
          <a:off x="1645294" y="1741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46282</xdr:rowOff>
    </xdr:from>
    <xdr:ext cx="405111" cy="259045"/>
    <xdr:sp macro="" textlink="">
      <xdr:nvSpPr>
        <xdr:cNvPr id="439" name="n_4mainValue【市民会館】&#10;有形固定資産減価償却率">
          <a:extLst>
            <a:ext uri="{FF2B5EF4-FFF2-40B4-BE49-F238E27FC236}">
              <a16:creationId xmlns:a16="http://schemas.microsoft.com/office/drawing/2014/main" id="{E38FAD99-2334-4EBD-9101-D58812D35223}"/>
            </a:ext>
          </a:extLst>
        </xdr:cNvPr>
        <xdr:cNvSpPr txBox="1"/>
      </xdr:nvSpPr>
      <xdr:spPr>
        <a:xfrm>
          <a:off x="851544" y="1738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A2895414-421A-457A-A152-E822652AAC2B}"/>
            </a:ext>
          </a:extLst>
        </xdr:cNvPr>
        <xdr:cNvSpPr/>
      </xdr:nvSpPr>
      <xdr:spPr>
        <a:xfrm>
          <a:off x="595630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E9BA1A65-86DC-455E-8B19-30F56AF2E228}"/>
            </a:ext>
          </a:extLst>
        </xdr:cNvPr>
        <xdr:cNvSpPr/>
      </xdr:nvSpPr>
      <xdr:spPr>
        <a:xfrm>
          <a:off x="60642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0F35B32-F45B-4DB9-9637-5EA766C731CF}"/>
            </a:ext>
          </a:extLst>
        </xdr:cNvPr>
        <xdr:cNvSpPr/>
      </xdr:nvSpPr>
      <xdr:spPr>
        <a:xfrm>
          <a:off x="60642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C7AA74E-78FA-4B06-8FD6-13F9E6AD9DC4}"/>
            </a:ext>
          </a:extLst>
        </xdr:cNvPr>
        <xdr:cNvSpPr/>
      </xdr:nvSpPr>
      <xdr:spPr>
        <a:xfrm>
          <a:off x="69850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D8C0EEE8-6358-446C-AAEA-972D1E346500}"/>
            </a:ext>
          </a:extLst>
        </xdr:cNvPr>
        <xdr:cNvSpPr/>
      </xdr:nvSpPr>
      <xdr:spPr>
        <a:xfrm>
          <a:off x="69850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230984D7-4EE1-45DC-86A2-5955D92415AD}"/>
            </a:ext>
          </a:extLst>
        </xdr:cNvPr>
        <xdr:cNvSpPr/>
      </xdr:nvSpPr>
      <xdr:spPr>
        <a:xfrm>
          <a:off x="8013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FCEE012A-23D8-4F6D-BD6E-064C10A233EC}"/>
            </a:ext>
          </a:extLst>
        </xdr:cNvPr>
        <xdr:cNvSpPr/>
      </xdr:nvSpPr>
      <xdr:spPr>
        <a:xfrm>
          <a:off x="8013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053BB12-573A-412A-83C1-0309BDC8E518}"/>
            </a:ext>
          </a:extLst>
        </xdr:cNvPr>
        <xdr:cNvSpPr/>
      </xdr:nvSpPr>
      <xdr:spPr>
        <a:xfrm>
          <a:off x="595630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DE3BC876-4CAD-4B35-A86E-6F331E0BE03F}"/>
            </a:ext>
          </a:extLst>
        </xdr:cNvPr>
        <xdr:cNvSpPr txBox="1"/>
      </xdr:nvSpPr>
      <xdr:spPr>
        <a:xfrm>
          <a:off x="591820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E42A5A7-209B-4EA0-9991-BF5CB6BF6789}"/>
            </a:ext>
          </a:extLst>
        </xdr:cNvPr>
        <xdr:cNvCxnSpPr/>
      </xdr:nvCxnSpPr>
      <xdr:spPr>
        <a:xfrm>
          <a:off x="5956300" y="1834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CD4B757B-347C-462B-8581-474BC495F95F}"/>
            </a:ext>
          </a:extLst>
        </xdr:cNvPr>
        <xdr:cNvCxnSpPr/>
      </xdr:nvCxnSpPr>
      <xdr:spPr>
        <a:xfrm>
          <a:off x="5956300" y="17983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BD4FA4C2-0B9A-49CD-9E5A-F1115DF219CE}"/>
            </a:ext>
          </a:extLst>
        </xdr:cNvPr>
        <xdr:cNvSpPr txBox="1"/>
      </xdr:nvSpPr>
      <xdr:spPr>
        <a:xfrm>
          <a:off x="5527221" y="178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72384524-BFEE-446F-8603-997B2904A467}"/>
            </a:ext>
          </a:extLst>
        </xdr:cNvPr>
        <xdr:cNvCxnSpPr/>
      </xdr:nvCxnSpPr>
      <xdr:spPr>
        <a:xfrm>
          <a:off x="5956300" y="1761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72AC39CA-0FD9-456E-99B3-3C40C2EBC86F}"/>
            </a:ext>
          </a:extLst>
        </xdr:cNvPr>
        <xdr:cNvSpPr txBox="1"/>
      </xdr:nvSpPr>
      <xdr:spPr>
        <a:xfrm>
          <a:off x="55272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C9F72F94-D5EE-434D-952E-3CD016EDA5B2}"/>
            </a:ext>
          </a:extLst>
        </xdr:cNvPr>
        <xdr:cNvCxnSpPr/>
      </xdr:nvCxnSpPr>
      <xdr:spPr>
        <a:xfrm>
          <a:off x="5956300" y="17246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C39310A7-350E-45A6-9F37-2592FFBA5579}"/>
            </a:ext>
          </a:extLst>
        </xdr:cNvPr>
        <xdr:cNvSpPr txBox="1"/>
      </xdr:nvSpPr>
      <xdr:spPr>
        <a:xfrm>
          <a:off x="5527221" y="17110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801261F9-2ECC-4619-B4DA-E0A3D8A8972A}"/>
            </a:ext>
          </a:extLst>
        </xdr:cNvPr>
        <xdr:cNvCxnSpPr/>
      </xdr:nvCxnSpPr>
      <xdr:spPr>
        <a:xfrm>
          <a:off x="5956300" y="16878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C5812559-2E3C-4CB2-B769-291E3FA1CB75}"/>
            </a:ext>
          </a:extLst>
        </xdr:cNvPr>
        <xdr:cNvSpPr txBox="1"/>
      </xdr:nvSpPr>
      <xdr:spPr>
        <a:xfrm>
          <a:off x="5527221" y="16742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8772C659-37D0-47BC-8A3D-991BBC95C244}"/>
            </a:ext>
          </a:extLst>
        </xdr:cNvPr>
        <xdr:cNvCxnSpPr/>
      </xdr:nvCxnSpPr>
      <xdr:spPr>
        <a:xfrm>
          <a:off x="5956300" y="1651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D23FE976-D686-48BD-A1C3-EF2F32073253}"/>
            </a:ext>
          </a:extLst>
        </xdr:cNvPr>
        <xdr:cNvSpPr txBox="1"/>
      </xdr:nvSpPr>
      <xdr:spPr>
        <a:xfrm>
          <a:off x="5527221" y="16374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00B931B-E730-4E43-B1EE-0CC3FDC84828}"/>
            </a:ext>
          </a:extLst>
        </xdr:cNvPr>
        <xdr:cNvCxnSpPr/>
      </xdr:nvCxnSpPr>
      <xdr:spPr>
        <a:xfrm>
          <a:off x="5956300" y="16148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E26D9B2C-5BC4-439E-91D0-1B77263A3329}"/>
            </a:ext>
          </a:extLst>
        </xdr:cNvPr>
        <xdr:cNvSpPr txBox="1"/>
      </xdr:nvSpPr>
      <xdr:spPr>
        <a:xfrm>
          <a:off x="552722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1BDAEAD2-2970-4CC1-9888-2F590C02230F}"/>
            </a:ext>
          </a:extLst>
        </xdr:cNvPr>
        <xdr:cNvSpPr/>
      </xdr:nvSpPr>
      <xdr:spPr>
        <a:xfrm>
          <a:off x="595630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A6ABC943-CF04-402A-82C5-5B9783664795}"/>
            </a:ext>
          </a:extLst>
        </xdr:cNvPr>
        <xdr:cNvCxnSpPr/>
      </xdr:nvCxnSpPr>
      <xdr:spPr>
        <a:xfrm flipV="1">
          <a:off x="9429115" y="16606520"/>
          <a:ext cx="0" cy="1347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F1943DB2-CAA7-4369-8AD1-5C4C863CC508}"/>
            </a:ext>
          </a:extLst>
        </xdr:cNvPr>
        <xdr:cNvSpPr txBox="1"/>
      </xdr:nvSpPr>
      <xdr:spPr>
        <a:xfrm>
          <a:off x="9467850" y="1795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6B00C079-0BA3-472B-9103-E55C1B6BF78F}"/>
            </a:ext>
          </a:extLst>
        </xdr:cNvPr>
        <xdr:cNvCxnSpPr/>
      </xdr:nvCxnSpPr>
      <xdr:spPr>
        <a:xfrm>
          <a:off x="9359900" y="179539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ED2B746E-D75E-4155-8390-D5D02132932C}"/>
            </a:ext>
          </a:extLst>
        </xdr:cNvPr>
        <xdr:cNvSpPr txBox="1"/>
      </xdr:nvSpPr>
      <xdr:spPr>
        <a:xfrm>
          <a:off x="9467850" y="1638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2C2898C6-2477-4190-8D57-AE178F532063}"/>
            </a:ext>
          </a:extLst>
        </xdr:cNvPr>
        <xdr:cNvCxnSpPr/>
      </xdr:nvCxnSpPr>
      <xdr:spPr>
        <a:xfrm>
          <a:off x="9359900" y="166065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73677</xdr:rowOff>
    </xdr:from>
    <xdr:ext cx="469744" cy="259045"/>
    <xdr:sp macro="" textlink="">
      <xdr:nvSpPr>
        <xdr:cNvPr id="468" name="【市民会館】&#10;一人当たり面積平均値テキスト">
          <a:extLst>
            <a:ext uri="{FF2B5EF4-FFF2-40B4-BE49-F238E27FC236}">
              <a16:creationId xmlns:a16="http://schemas.microsoft.com/office/drawing/2014/main" id="{BC7108A1-6830-47B0-AD64-4E6494F801EC}"/>
            </a:ext>
          </a:extLst>
        </xdr:cNvPr>
        <xdr:cNvSpPr txBox="1"/>
      </xdr:nvSpPr>
      <xdr:spPr>
        <a:xfrm>
          <a:off x="9467850" y="17574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56B5BF7D-61E1-433D-8CAA-90961DF69817}"/>
            </a:ext>
          </a:extLst>
        </xdr:cNvPr>
        <xdr:cNvSpPr/>
      </xdr:nvSpPr>
      <xdr:spPr>
        <a:xfrm>
          <a:off x="9398000" y="17716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C0E8CEA3-3A72-4DD1-9BE1-DC66902AEB46}"/>
            </a:ext>
          </a:extLst>
        </xdr:cNvPr>
        <xdr:cNvSpPr/>
      </xdr:nvSpPr>
      <xdr:spPr>
        <a:xfrm>
          <a:off x="86360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3676A843-B9F9-4C38-A770-FEDB02B495D6}"/>
            </a:ext>
          </a:extLst>
        </xdr:cNvPr>
        <xdr:cNvSpPr/>
      </xdr:nvSpPr>
      <xdr:spPr>
        <a:xfrm>
          <a:off x="7842250" y="177076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34289</xdr:rowOff>
    </xdr:from>
    <xdr:to>
      <xdr:col>41</xdr:col>
      <xdr:colOff>101600</xdr:colOff>
      <xdr:row>107</xdr:row>
      <xdr:rowOff>135889</xdr:rowOff>
    </xdr:to>
    <xdr:sp macro="" textlink="">
      <xdr:nvSpPr>
        <xdr:cNvPr id="472" name="フローチャート: 判断 471">
          <a:extLst>
            <a:ext uri="{FF2B5EF4-FFF2-40B4-BE49-F238E27FC236}">
              <a16:creationId xmlns:a16="http://schemas.microsoft.com/office/drawing/2014/main" id="{21DE0B03-2EEF-42EA-AA49-1F1D6FDF1A6A}"/>
            </a:ext>
          </a:extLst>
        </xdr:cNvPr>
        <xdr:cNvSpPr/>
      </xdr:nvSpPr>
      <xdr:spPr>
        <a:xfrm>
          <a:off x="702945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95250</xdr:rowOff>
    </xdr:from>
    <xdr:to>
      <xdr:col>36</xdr:col>
      <xdr:colOff>165100</xdr:colOff>
      <xdr:row>108</xdr:row>
      <xdr:rowOff>25400</xdr:rowOff>
    </xdr:to>
    <xdr:sp macro="" textlink="">
      <xdr:nvSpPr>
        <xdr:cNvPr id="473" name="フローチャート: 判断 472">
          <a:extLst>
            <a:ext uri="{FF2B5EF4-FFF2-40B4-BE49-F238E27FC236}">
              <a16:creationId xmlns:a16="http://schemas.microsoft.com/office/drawing/2014/main" id="{5E4D6491-8F71-42FF-81E1-87D160E49736}"/>
            </a:ext>
          </a:extLst>
        </xdr:cNvPr>
        <xdr:cNvSpPr/>
      </xdr:nvSpPr>
      <xdr:spPr>
        <a:xfrm>
          <a:off x="6235700" y="17760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12913C3-29DE-4B93-B6B9-DF59CFE89C4C}"/>
            </a:ext>
          </a:extLst>
        </xdr:cNvPr>
        <xdr:cNvSpPr txBox="1"/>
      </xdr:nvSpPr>
      <xdr:spPr>
        <a:xfrm>
          <a:off x="92583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BB48AD-AEDD-4B58-B01C-204826C21483}"/>
            </a:ext>
          </a:extLst>
        </xdr:cNvPr>
        <xdr:cNvSpPr txBox="1"/>
      </xdr:nvSpPr>
      <xdr:spPr>
        <a:xfrm>
          <a:off x="85153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B0184245-7D1F-45A5-A0A1-651C337D70BA}"/>
            </a:ext>
          </a:extLst>
        </xdr:cNvPr>
        <xdr:cNvSpPr txBox="1"/>
      </xdr:nvSpPr>
      <xdr:spPr>
        <a:xfrm>
          <a:off x="7715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56C38D8-30EF-42B0-B8D8-B4CDC20B3E42}"/>
            </a:ext>
          </a:extLst>
        </xdr:cNvPr>
        <xdr:cNvSpPr txBox="1"/>
      </xdr:nvSpPr>
      <xdr:spPr>
        <a:xfrm>
          <a:off x="690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4D703BAA-EAC3-495B-A50C-6F2AD68EF649}"/>
            </a:ext>
          </a:extLst>
        </xdr:cNvPr>
        <xdr:cNvSpPr txBox="1"/>
      </xdr:nvSpPr>
      <xdr:spPr>
        <a:xfrm>
          <a:off x="6115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166370</xdr:rowOff>
    </xdr:from>
    <xdr:to>
      <xdr:col>55</xdr:col>
      <xdr:colOff>50800</xdr:colOff>
      <xdr:row>108</xdr:row>
      <xdr:rowOff>96520</xdr:rowOff>
    </xdr:to>
    <xdr:sp macro="" textlink="">
      <xdr:nvSpPr>
        <xdr:cNvPr id="479" name="楕円 478">
          <a:extLst>
            <a:ext uri="{FF2B5EF4-FFF2-40B4-BE49-F238E27FC236}">
              <a16:creationId xmlns:a16="http://schemas.microsoft.com/office/drawing/2014/main" id="{FF21C0B7-8B4A-45EE-BF65-F17E57BB54F1}"/>
            </a:ext>
          </a:extLst>
        </xdr:cNvPr>
        <xdr:cNvSpPr/>
      </xdr:nvSpPr>
      <xdr:spPr>
        <a:xfrm>
          <a:off x="9398000" y="1783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81297</xdr:rowOff>
    </xdr:from>
    <xdr:ext cx="469744" cy="259045"/>
    <xdr:sp macro="" textlink="">
      <xdr:nvSpPr>
        <xdr:cNvPr id="480" name="【市民会館】&#10;一人当たり面積該当値テキスト">
          <a:extLst>
            <a:ext uri="{FF2B5EF4-FFF2-40B4-BE49-F238E27FC236}">
              <a16:creationId xmlns:a16="http://schemas.microsoft.com/office/drawing/2014/main" id="{1137E1AC-49AA-4D58-B28F-4B7A83E17846}"/>
            </a:ext>
          </a:extLst>
        </xdr:cNvPr>
        <xdr:cNvSpPr txBox="1"/>
      </xdr:nvSpPr>
      <xdr:spPr>
        <a:xfrm>
          <a:off x="9467850"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168911</xdr:rowOff>
    </xdr:from>
    <xdr:to>
      <xdr:col>50</xdr:col>
      <xdr:colOff>165100</xdr:colOff>
      <xdr:row>108</xdr:row>
      <xdr:rowOff>99061</xdr:rowOff>
    </xdr:to>
    <xdr:sp macro="" textlink="">
      <xdr:nvSpPr>
        <xdr:cNvPr id="481" name="楕円 480">
          <a:extLst>
            <a:ext uri="{FF2B5EF4-FFF2-40B4-BE49-F238E27FC236}">
              <a16:creationId xmlns:a16="http://schemas.microsoft.com/office/drawing/2014/main" id="{A40337C7-5106-4070-89E0-BE816FA02580}"/>
            </a:ext>
          </a:extLst>
        </xdr:cNvPr>
        <xdr:cNvSpPr/>
      </xdr:nvSpPr>
      <xdr:spPr>
        <a:xfrm>
          <a:off x="8636000" y="178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45720</xdr:rowOff>
    </xdr:from>
    <xdr:to>
      <xdr:col>55</xdr:col>
      <xdr:colOff>0</xdr:colOff>
      <xdr:row>108</xdr:row>
      <xdr:rowOff>48261</xdr:rowOff>
    </xdr:to>
    <xdr:cxnSp macro="">
      <xdr:nvCxnSpPr>
        <xdr:cNvPr id="482" name="直線コネクタ 481">
          <a:extLst>
            <a:ext uri="{FF2B5EF4-FFF2-40B4-BE49-F238E27FC236}">
              <a16:creationId xmlns:a16="http://schemas.microsoft.com/office/drawing/2014/main" id="{69266DB0-8914-456F-A503-03567D872CB0}"/>
            </a:ext>
          </a:extLst>
        </xdr:cNvPr>
        <xdr:cNvCxnSpPr/>
      </xdr:nvCxnSpPr>
      <xdr:spPr>
        <a:xfrm flipV="1">
          <a:off x="8686800" y="17876520"/>
          <a:ext cx="74295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170180</xdr:rowOff>
    </xdr:from>
    <xdr:to>
      <xdr:col>46</xdr:col>
      <xdr:colOff>38100</xdr:colOff>
      <xdr:row>108</xdr:row>
      <xdr:rowOff>100330</xdr:rowOff>
    </xdr:to>
    <xdr:sp macro="" textlink="">
      <xdr:nvSpPr>
        <xdr:cNvPr id="483" name="楕円 482">
          <a:extLst>
            <a:ext uri="{FF2B5EF4-FFF2-40B4-BE49-F238E27FC236}">
              <a16:creationId xmlns:a16="http://schemas.microsoft.com/office/drawing/2014/main" id="{48DF9C30-5B7B-4B06-9EC6-19ED1A698261}"/>
            </a:ext>
          </a:extLst>
        </xdr:cNvPr>
        <xdr:cNvSpPr/>
      </xdr:nvSpPr>
      <xdr:spPr>
        <a:xfrm>
          <a:off x="7842250" y="17829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48261</xdr:rowOff>
    </xdr:from>
    <xdr:to>
      <xdr:col>50</xdr:col>
      <xdr:colOff>114300</xdr:colOff>
      <xdr:row>108</xdr:row>
      <xdr:rowOff>49530</xdr:rowOff>
    </xdr:to>
    <xdr:cxnSp macro="">
      <xdr:nvCxnSpPr>
        <xdr:cNvPr id="484" name="直線コネクタ 483">
          <a:extLst>
            <a:ext uri="{FF2B5EF4-FFF2-40B4-BE49-F238E27FC236}">
              <a16:creationId xmlns:a16="http://schemas.microsoft.com/office/drawing/2014/main" id="{08D9BD7B-994B-4929-945D-6714B0837353}"/>
            </a:ext>
          </a:extLst>
        </xdr:cNvPr>
        <xdr:cNvCxnSpPr/>
      </xdr:nvCxnSpPr>
      <xdr:spPr>
        <a:xfrm flipV="1">
          <a:off x="7886700" y="17879061"/>
          <a:ext cx="8001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0</xdr:rowOff>
    </xdr:from>
    <xdr:to>
      <xdr:col>41</xdr:col>
      <xdr:colOff>101600</xdr:colOff>
      <xdr:row>108</xdr:row>
      <xdr:rowOff>101600</xdr:rowOff>
    </xdr:to>
    <xdr:sp macro="" textlink="">
      <xdr:nvSpPr>
        <xdr:cNvPr id="485" name="楕円 484">
          <a:extLst>
            <a:ext uri="{FF2B5EF4-FFF2-40B4-BE49-F238E27FC236}">
              <a16:creationId xmlns:a16="http://schemas.microsoft.com/office/drawing/2014/main" id="{E9E4E068-80D6-4432-8CAF-AFCEF2B9392E}"/>
            </a:ext>
          </a:extLst>
        </xdr:cNvPr>
        <xdr:cNvSpPr/>
      </xdr:nvSpPr>
      <xdr:spPr>
        <a:xfrm>
          <a:off x="7029450" y="1783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49530</xdr:rowOff>
    </xdr:from>
    <xdr:to>
      <xdr:col>45</xdr:col>
      <xdr:colOff>177800</xdr:colOff>
      <xdr:row>108</xdr:row>
      <xdr:rowOff>50800</xdr:rowOff>
    </xdr:to>
    <xdr:cxnSp macro="">
      <xdr:nvCxnSpPr>
        <xdr:cNvPr id="486" name="直線コネクタ 485">
          <a:extLst>
            <a:ext uri="{FF2B5EF4-FFF2-40B4-BE49-F238E27FC236}">
              <a16:creationId xmlns:a16="http://schemas.microsoft.com/office/drawing/2014/main" id="{E6C559D1-CD8E-4681-8250-71110FA7E069}"/>
            </a:ext>
          </a:extLst>
        </xdr:cNvPr>
        <xdr:cNvCxnSpPr/>
      </xdr:nvCxnSpPr>
      <xdr:spPr>
        <a:xfrm flipV="1">
          <a:off x="7080250" y="17880330"/>
          <a:ext cx="80645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2539</xdr:rowOff>
    </xdr:from>
    <xdr:to>
      <xdr:col>36</xdr:col>
      <xdr:colOff>165100</xdr:colOff>
      <xdr:row>108</xdr:row>
      <xdr:rowOff>104139</xdr:rowOff>
    </xdr:to>
    <xdr:sp macro="" textlink="">
      <xdr:nvSpPr>
        <xdr:cNvPr id="487" name="楕円 486">
          <a:extLst>
            <a:ext uri="{FF2B5EF4-FFF2-40B4-BE49-F238E27FC236}">
              <a16:creationId xmlns:a16="http://schemas.microsoft.com/office/drawing/2014/main" id="{A8684402-6325-4648-A8F6-51DE7D3D592D}"/>
            </a:ext>
          </a:extLst>
        </xdr:cNvPr>
        <xdr:cNvSpPr/>
      </xdr:nvSpPr>
      <xdr:spPr>
        <a:xfrm>
          <a:off x="62357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50800</xdr:rowOff>
    </xdr:from>
    <xdr:to>
      <xdr:col>41</xdr:col>
      <xdr:colOff>50800</xdr:colOff>
      <xdr:row>108</xdr:row>
      <xdr:rowOff>53339</xdr:rowOff>
    </xdr:to>
    <xdr:cxnSp macro="">
      <xdr:nvCxnSpPr>
        <xdr:cNvPr id="488" name="直線コネクタ 487">
          <a:extLst>
            <a:ext uri="{FF2B5EF4-FFF2-40B4-BE49-F238E27FC236}">
              <a16:creationId xmlns:a16="http://schemas.microsoft.com/office/drawing/2014/main" id="{0816FB65-F728-4E20-8FBA-27D65BC8B5A7}"/>
            </a:ext>
          </a:extLst>
        </xdr:cNvPr>
        <xdr:cNvCxnSpPr/>
      </xdr:nvCxnSpPr>
      <xdr:spPr>
        <a:xfrm flipV="1">
          <a:off x="6286500" y="17881600"/>
          <a:ext cx="79375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160038</xdr:rowOff>
    </xdr:from>
    <xdr:ext cx="469744" cy="259045"/>
    <xdr:sp macro="" textlink="">
      <xdr:nvSpPr>
        <xdr:cNvPr id="489" name="n_1aveValue【市民会館】&#10;一人当たり面積">
          <a:extLst>
            <a:ext uri="{FF2B5EF4-FFF2-40B4-BE49-F238E27FC236}">
              <a16:creationId xmlns:a16="http://schemas.microsoft.com/office/drawing/2014/main" id="{C8AD62F0-B375-443E-9BB2-F324C88C00E4}"/>
            </a:ext>
          </a:extLst>
        </xdr:cNvPr>
        <xdr:cNvSpPr txBox="1"/>
      </xdr:nvSpPr>
      <xdr:spPr>
        <a:xfrm>
          <a:off x="845827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160038</xdr:rowOff>
    </xdr:from>
    <xdr:ext cx="469744" cy="259045"/>
    <xdr:sp macro="" textlink="">
      <xdr:nvSpPr>
        <xdr:cNvPr id="490" name="n_2aveValue【市民会館】&#10;一人当たり面積">
          <a:extLst>
            <a:ext uri="{FF2B5EF4-FFF2-40B4-BE49-F238E27FC236}">
              <a16:creationId xmlns:a16="http://schemas.microsoft.com/office/drawing/2014/main" id="{32DA6CD2-0B48-431C-B2D2-DEA2A5BC6242}"/>
            </a:ext>
          </a:extLst>
        </xdr:cNvPr>
        <xdr:cNvSpPr txBox="1"/>
      </xdr:nvSpPr>
      <xdr:spPr>
        <a:xfrm>
          <a:off x="767722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152416</xdr:rowOff>
    </xdr:from>
    <xdr:ext cx="469744" cy="259045"/>
    <xdr:sp macro="" textlink="">
      <xdr:nvSpPr>
        <xdr:cNvPr id="491" name="n_3aveValue【市民会館】&#10;一人当たり面積">
          <a:extLst>
            <a:ext uri="{FF2B5EF4-FFF2-40B4-BE49-F238E27FC236}">
              <a16:creationId xmlns:a16="http://schemas.microsoft.com/office/drawing/2014/main" id="{67BC4FFD-0AAF-45E5-A4A3-C98863652B49}"/>
            </a:ext>
          </a:extLst>
        </xdr:cNvPr>
        <xdr:cNvSpPr txBox="1"/>
      </xdr:nvSpPr>
      <xdr:spPr>
        <a:xfrm>
          <a:off x="6864427" y="17487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41927</xdr:rowOff>
    </xdr:from>
    <xdr:ext cx="469744" cy="259045"/>
    <xdr:sp macro="" textlink="">
      <xdr:nvSpPr>
        <xdr:cNvPr id="492" name="n_4aveValue【市民会館】&#10;一人当たり面積">
          <a:extLst>
            <a:ext uri="{FF2B5EF4-FFF2-40B4-BE49-F238E27FC236}">
              <a16:creationId xmlns:a16="http://schemas.microsoft.com/office/drawing/2014/main" id="{C9335AA2-B2DF-4A35-AEBE-899274F5C146}"/>
            </a:ext>
          </a:extLst>
        </xdr:cNvPr>
        <xdr:cNvSpPr txBox="1"/>
      </xdr:nvSpPr>
      <xdr:spPr>
        <a:xfrm>
          <a:off x="607067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90188</xdr:rowOff>
    </xdr:from>
    <xdr:ext cx="469744" cy="259045"/>
    <xdr:sp macro="" textlink="">
      <xdr:nvSpPr>
        <xdr:cNvPr id="493" name="n_1mainValue【市民会館】&#10;一人当たり面積">
          <a:extLst>
            <a:ext uri="{FF2B5EF4-FFF2-40B4-BE49-F238E27FC236}">
              <a16:creationId xmlns:a16="http://schemas.microsoft.com/office/drawing/2014/main" id="{1DF70515-41AB-4A69-90BF-935E8E7DE134}"/>
            </a:ext>
          </a:extLst>
        </xdr:cNvPr>
        <xdr:cNvSpPr txBox="1"/>
      </xdr:nvSpPr>
      <xdr:spPr>
        <a:xfrm>
          <a:off x="845827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91457</xdr:rowOff>
    </xdr:from>
    <xdr:ext cx="469744" cy="259045"/>
    <xdr:sp macro="" textlink="">
      <xdr:nvSpPr>
        <xdr:cNvPr id="494" name="n_2mainValue【市民会館】&#10;一人当たり面積">
          <a:extLst>
            <a:ext uri="{FF2B5EF4-FFF2-40B4-BE49-F238E27FC236}">
              <a16:creationId xmlns:a16="http://schemas.microsoft.com/office/drawing/2014/main" id="{A6ADA201-0377-40B7-8B0A-A46580D91557}"/>
            </a:ext>
          </a:extLst>
        </xdr:cNvPr>
        <xdr:cNvSpPr txBox="1"/>
      </xdr:nvSpPr>
      <xdr:spPr>
        <a:xfrm>
          <a:off x="76772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92727</xdr:rowOff>
    </xdr:from>
    <xdr:ext cx="469744" cy="259045"/>
    <xdr:sp macro="" textlink="">
      <xdr:nvSpPr>
        <xdr:cNvPr id="495" name="n_3mainValue【市民会館】&#10;一人当たり面積">
          <a:extLst>
            <a:ext uri="{FF2B5EF4-FFF2-40B4-BE49-F238E27FC236}">
              <a16:creationId xmlns:a16="http://schemas.microsoft.com/office/drawing/2014/main" id="{CE428E7B-A359-414B-AC41-018D65BF88F5}"/>
            </a:ext>
          </a:extLst>
        </xdr:cNvPr>
        <xdr:cNvSpPr txBox="1"/>
      </xdr:nvSpPr>
      <xdr:spPr>
        <a:xfrm>
          <a:off x="6864427"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95266</xdr:rowOff>
    </xdr:from>
    <xdr:ext cx="469744" cy="259045"/>
    <xdr:sp macro="" textlink="">
      <xdr:nvSpPr>
        <xdr:cNvPr id="496" name="n_4mainValue【市民会館】&#10;一人当たり面積">
          <a:extLst>
            <a:ext uri="{FF2B5EF4-FFF2-40B4-BE49-F238E27FC236}">
              <a16:creationId xmlns:a16="http://schemas.microsoft.com/office/drawing/2014/main" id="{BB85EB1B-C289-44B0-A420-F8E9B89CF574}"/>
            </a:ext>
          </a:extLst>
        </xdr:cNvPr>
        <xdr:cNvSpPr txBox="1"/>
      </xdr:nvSpPr>
      <xdr:spPr>
        <a:xfrm>
          <a:off x="6070677" y="1792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D73ACF0D-32B1-4D5F-81B0-B3EB4B8F4820}"/>
            </a:ext>
          </a:extLst>
        </xdr:cNvPr>
        <xdr:cNvSpPr/>
      </xdr:nvSpPr>
      <xdr:spPr>
        <a:xfrm>
          <a:off x="11207750" y="40386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57277D30-4BD7-4182-876D-4C58CD3F9A65}"/>
            </a:ext>
          </a:extLst>
        </xdr:cNvPr>
        <xdr:cNvSpPr/>
      </xdr:nvSpPr>
      <xdr:spPr>
        <a:xfrm>
          <a:off x="113157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C132F36D-D162-4F32-83E1-19E9A84E8058}"/>
            </a:ext>
          </a:extLst>
        </xdr:cNvPr>
        <xdr:cNvSpPr/>
      </xdr:nvSpPr>
      <xdr:spPr>
        <a:xfrm>
          <a:off x="113157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B4C9FBED-0BA4-4362-AE96-679BF8BF0894}"/>
            </a:ext>
          </a:extLst>
        </xdr:cNvPr>
        <xdr:cNvSpPr/>
      </xdr:nvSpPr>
      <xdr:spPr>
        <a:xfrm>
          <a:off x="122364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4E67BBE-5FF1-4AED-A441-A32547CDCBA8}"/>
            </a:ext>
          </a:extLst>
        </xdr:cNvPr>
        <xdr:cNvSpPr/>
      </xdr:nvSpPr>
      <xdr:spPr>
        <a:xfrm>
          <a:off x="122364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E9E24A92-F3D9-4B6F-ADD7-E332DD4BE0EF}"/>
            </a:ext>
          </a:extLst>
        </xdr:cNvPr>
        <xdr:cNvSpPr/>
      </xdr:nvSpPr>
      <xdr:spPr>
        <a:xfrm>
          <a:off x="1326515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8A6F30CD-2517-4673-9C3B-8928597614DB}"/>
            </a:ext>
          </a:extLst>
        </xdr:cNvPr>
        <xdr:cNvSpPr/>
      </xdr:nvSpPr>
      <xdr:spPr>
        <a:xfrm>
          <a:off x="1326515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E1ADFBB-10B0-42D3-90CF-9AC75EFC8E7C}"/>
            </a:ext>
          </a:extLst>
        </xdr:cNvPr>
        <xdr:cNvSpPr/>
      </xdr:nvSpPr>
      <xdr:spPr>
        <a:xfrm>
          <a:off x="11207750" y="51371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572CC561-12F1-49F5-9250-B96636BB5828}"/>
            </a:ext>
          </a:extLst>
        </xdr:cNvPr>
        <xdr:cNvSpPr txBox="1"/>
      </xdr:nvSpPr>
      <xdr:spPr>
        <a:xfrm>
          <a:off x="11169650" y="4953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1645502E-4C25-46AF-9178-EC1E7D985EEA}"/>
            </a:ext>
          </a:extLst>
        </xdr:cNvPr>
        <xdr:cNvCxnSpPr/>
      </xdr:nvCxnSpPr>
      <xdr:spPr>
        <a:xfrm>
          <a:off x="11207750" y="7340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1C51A6F9-DA4C-4D73-9C5B-EF1AE441BC1D}"/>
            </a:ext>
          </a:extLst>
        </xdr:cNvPr>
        <xdr:cNvSpPr txBox="1"/>
      </xdr:nvSpPr>
      <xdr:spPr>
        <a:xfrm>
          <a:off x="10797721" y="720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E5F4382F-4BE0-49F6-801A-9416F403FAED}"/>
            </a:ext>
          </a:extLst>
        </xdr:cNvPr>
        <xdr:cNvCxnSpPr/>
      </xdr:nvCxnSpPr>
      <xdr:spPr>
        <a:xfrm>
          <a:off x="11207750" y="6972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C7C08F8F-2E99-4F5C-BCFB-46058FCEF28C}"/>
            </a:ext>
          </a:extLst>
        </xdr:cNvPr>
        <xdr:cNvSpPr txBox="1"/>
      </xdr:nvSpPr>
      <xdr:spPr>
        <a:xfrm>
          <a:off x="10797721" y="6836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867588F0-8730-4F3B-BEA6-B530F056284D}"/>
            </a:ext>
          </a:extLst>
        </xdr:cNvPr>
        <xdr:cNvCxnSpPr/>
      </xdr:nvCxnSpPr>
      <xdr:spPr>
        <a:xfrm>
          <a:off x="11207750" y="660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D3C78CFC-78C1-4F19-AE90-C7391AC9B386}"/>
            </a:ext>
          </a:extLst>
        </xdr:cNvPr>
        <xdr:cNvSpPr txBox="1"/>
      </xdr:nvSpPr>
      <xdr:spPr>
        <a:xfrm>
          <a:off x="10842791" y="646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1426A7EA-CF15-44A7-ADE0-F195F2A05D21}"/>
            </a:ext>
          </a:extLst>
        </xdr:cNvPr>
        <xdr:cNvCxnSpPr/>
      </xdr:nvCxnSpPr>
      <xdr:spPr>
        <a:xfrm>
          <a:off x="11207750" y="624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7C264D54-A980-4271-8705-3C66194AFEF8}"/>
            </a:ext>
          </a:extLst>
        </xdr:cNvPr>
        <xdr:cNvSpPr txBox="1"/>
      </xdr:nvSpPr>
      <xdr:spPr>
        <a:xfrm>
          <a:off x="108427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38BD3DF8-6D2D-41F5-8C3C-BB799B663FC4}"/>
            </a:ext>
          </a:extLst>
        </xdr:cNvPr>
        <xdr:cNvCxnSpPr/>
      </xdr:nvCxnSpPr>
      <xdr:spPr>
        <a:xfrm>
          <a:off x="11207750" y="5873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DF253B8-C31C-408F-A2B4-5110F3EE1522}"/>
            </a:ext>
          </a:extLst>
        </xdr:cNvPr>
        <xdr:cNvSpPr txBox="1"/>
      </xdr:nvSpPr>
      <xdr:spPr>
        <a:xfrm>
          <a:off x="10842791" y="573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10D0FDAB-070D-4F0F-AE54-AAE1428F478F}"/>
            </a:ext>
          </a:extLst>
        </xdr:cNvPr>
        <xdr:cNvCxnSpPr/>
      </xdr:nvCxnSpPr>
      <xdr:spPr>
        <a:xfrm>
          <a:off x="11207750" y="5505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540FBB65-E95F-4F0C-94A2-0C73B73CE0AE}"/>
            </a:ext>
          </a:extLst>
        </xdr:cNvPr>
        <xdr:cNvSpPr txBox="1"/>
      </xdr:nvSpPr>
      <xdr:spPr>
        <a:xfrm>
          <a:off x="10842791" y="5369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3DBE1B78-A3C8-418F-B65A-4FED0157EA98}"/>
            </a:ext>
          </a:extLst>
        </xdr:cNvPr>
        <xdr:cNvCxnSpPr/>
      </xdr:nvCxnSpPr>
      <xdr:spPr>
        <a:xfrm>
          <a:off x="11207750" y="513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64026CAF-AC59-427C-A3BE-4044A87FCAA0}"/>
            </a:ext>
          </a:extLst>
        </xdr:cNvPr>
        <xdr:cNvSpPr txBox="1"/>
      </xdr:nvSpPr>
      <xdr:spPr>
        <a:xfrm>
          <a:off x="10906911" y="5001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4C5B68DE-E091-43AE-8827-B3CAA0EF51D9}"/>
            </a:ext>
          </a:extLst>
        </xdr:cNvPr>
        <xdr:cNvSpPr/>
      </xdr:nvSpPr>
      <xdr:spPr>
        <a:xfrm>
          <a:off x="11207750" y="51371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3E00E6EF-9780-410C-A447-5EF909ABAB45}"/>
            </a:ext>
          </a:extLst>
        </xdr:cNvPr>
        <xdr:cNvCxnSpPr/>
      </xdr:nvCxnSpPr>
      <xdr:spPr>
        <a:xfrm flipV="1">
          <a:off x="14699614" y="5647690"/>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A5A12118-650F-4AA9-8A70-6BA2FDC8544E}"/>
            </a:ext>
          </a:extLst>
        </xdr:cNvPr>
        <xdr:cNvSpPr txBox="1"/>
      </xdr:nvSpPr>
      <xdr:spPr>
        <a:xfrm>
          <a:off x="14738350"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0DE45617-C3DB-4A6A-9AC1-979A69ACB730}"/>
            </a:ext>
          </a:extLst>
        </xdr:cNvPr>
        <xdr:cNvCxnSpPr/>
      </xdr:nvCxnSpPr>
      <xdr:spPr>
        <a:xfrm>
          <a:off x="14611350" y="6972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80203799-B809-4640-A0CA-2FD7F014BB60}"/>
            </a:ext>
          </a:extLst>
        </xdr:cNvPr>
        <xdr:cNvSpPr txBox="1"/>
      </xdr:nvSpPr>
      <xdr:spPr>
        <a:xfrm>
          <a:off x="14738350" y="54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CC7EA4AE-C5D5-4AA4-9622-18792B17D5A9}"/>
            </a:ext>
          </a:extLst>
        </xdr:cNvPr>
        <xdr:cNvCxnSpPr/>
      </xdr:nvCxnSpPr>
      <xdr:spPr>
        <a:xfrm>
          <a:off x="14611350" y="5647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4DD4DB84-EF94-4E8F-941C-F2DB4D312D57}"/>
            </a:ext>
          </a:extLst>
        </xdr:cNvPr>
        <xdr:cNvSpPr txBox="1"/>
      </xdr:nvSpPr>
      <xdr:spPr>
        <a:xfrm>
          <a:off x="14738350" y="6120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853C403B-E705-471A-8DD1-ED71726F633C}"/>
            </a:ext>
          </a:extLst>
        </xdr:cNvPr>
        <xdr:cNvSpPr/>
      </xdr:nvSpPr>
      <xdr:spPr>
        <a:xfrm>
          <a:off x="14649450" y="626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E93EFBBD-E6CC-4097-9567-8628A237614F}"/>
            </a:ext>
          </a:extLst>
        </xdr:cNvPr>
        <xdr:cNvSpPr/>
      </xdr:nvSpPr>
      <xdr:spPr>
        <a:xfrm>
          <a:off x="13887450" y="6252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78734D28-4CD1-4FF3-B1E3-FF713C33D52B}"/>
            </a:ext>
          </a:extLst>
        </xdr:cNvPr>
        <xdr:cNvSpPr/>
      </xdr:nvSpPr>
      <xdr:spPr>
        <a:xfrm>
          <a:off x="13093700" y="62712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30" name="フローチャート: 判断 529">
          <a:extLst>
            <a:ext uri="{FF2B5EF4-FFF2-40B4-BE49-F238E27FC236}">
              <a16:creationId xmlns:a16="http://schemas.microsoft.com/office/drawing/2014/main" id="{C8721C8D-6268-47C7-8524-980011B25E9E}"/>
            </a:ext>
          </a:extLst>
        </xdr:cNvPr>
        <xdr:cNvSpPr/>
      </xdr:nvSpPr>
      <xdr:spPr>
        <a:xfrm>
          <a:off x="12299950" y="6206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55880</xdr:rowOff>
    </xdr:from>
    <xdr:to>
      <xdr:col>67</xdr:col>
      <xdr:colOff>101600</xdr:colOff>
      <xdr:row>38</xdr:row>
      <xdr:rowOff>157480</xdr:rowOff>
    </xdr:to>
    <xdr:sp macro="" textlink="">
      <xdr:nvSpPr>
        <xdr:cNvPr id="531" name="フローチャート: 判断 530">
          <a:extLst>
            <a:ext uri="{FF2B5EF4-FFF2-40B4-BE49-F238E27FC236}">
              <a16:creationId xmlns:a16="http://schemas.microsoft.com/office/drawing/2014/main" id="{7F5D8138-37A9-4DD3-BEBD-6357D9C1FF10}"/>
            </a:ext>
          </a:extLst>
        </xdr:cNvPr>
        <xdr:cNvSpPr/>
      </xdr:nvSpPr>
      <xdr:spPr>
        <a:xfrm>
          <a:off x="1148715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1CA9555E-1B80-4714-B292-2779E51ED6EE}"/>
            </a:ext>
          </a:extLst>
        </xdr:cNvPr>
        <xdr:cNvSpPr txBox="1"/>
      </xdr:nvSpPr>
      <xdr:spPr>
        <a:xfrm>
          <a:off x="14528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581C7D4-73DF-4B36-BFDD-4BA9222964A5}"/>
            </a:ext>
          </a:extLst>
        </xdr:cNvPr>
        <xdr:cNvSpPr txBox="1"/>
      </xdr:nvSpPr>
      <xdr:spPr>
        <a:xfrm>
          <a:off x="137668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ABEAA1A-5058-466C-82D6-9A2B2F9E74B1}"/>
            </a:ext>
          </a:extLst>
        </xdr:cNvPr>
        <xdr:cNvSpPr txBox="1"/>
      </xdr:nvSpPr>
      <xdr:spPr>
        <a:xfrm>
          <a:off x="129730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56E3AFE1-2A3B-43F5-A6F3-93521EFDF793}"/>
            </a:ext>
          </a:extLst>
        </xdr:cNvPr>
        <xdr:cNvSpPr txBox="1"/>
      </xdr:nvSpPr>
      <xdr:spPr>
        <a:xfrm>
          <a:off x="12172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C64F4218-303E-47C5-A143-65646DF9E1B7}"/>
            </a:ext>
          </a:extLst>
        </xdr:cNvPr>
        <xdr:cNvSpPr txBox="1"/>
      </xdr:nvSpPr>
      <xdr:spPr>
        <a:xfrm>
          <a:off x="11366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154940</xdr:rowOff>
    </xdr:from>
    <xdr:to>
      <xdr:col>85</xdr:col>
      <xdr:colOff>177800</xdr:colOff>
      <xdr:row>41</xdr:row>
      <xdr:rowOff>85090</xdr:rowOff>
    </xdr:to>
    <xdr:sp macro="" textlink="">
      <xdr:nvSpPr>
        <xdr:cNvPr id="537" name="楕円 536">
          <a:extLst>
            <a:ext uri="{FF2B5EF4-FFF2-40B4-BE49-F238E27FC236}">
              <a16:creationId xmlns:a16="http://schemas.microsoft.com/office/drawing/2014/main" id="{1746A1B9-B2DC-48D2-A5D6-3E90934806BD}"/>
            </a:ext>
          </a:extLst>
        </xdr:cNvPr>
        <xdr:cNvSpPr/>
      </xdr:nvSpPr>
      <xdr:spPr>
        <a:xfrm>
          <a:off x="14649450" y="67589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133367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7514819B-C3FA-4312-B649-307A1CE8B6A6}"/>
            </a:ext>
          </a:extLst>
        </xdr:cNvPr>
        <xdr:cNvSpPr txBox="1"/>
      </xdr:nvSpPr>
      <xdr:spPr>
        <a:xfrm>
          <a:off x="14738350" y="673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133985</xdr:rowOff>
    </xdr:from>
    <xdr:to>
      <xdr:col>81</xdr:col>
      <xdr:colOff>101600</xdr:colOff>
      <xdr:row>41</xdr:row>
      <xdr:rowOff>64135</xdr:rowOff>
    </xdr:to>
    <xdr:sp macro="" textlink="">
      <xdr:nvSpPr>
        <xdr:cNvPr id="539" name="楕円 538">
          <a:extLst>
            <a:ext uri="{FF2B5EF4-FFF2-40B4-BE49-F238E27FC236}">
              <a16:creationId xmlns:a16="http://schemas.microsoft.com/office/drawing/2014/main" id="{82A7DD7B-CB9D-4135-B7D4-B5F41469036C}"/>
            </a:ext>
          </a:extLst>
        </xdr:cNvPr>
        <xdr:cNvSpPr/>
      </xdr:nvSpPr>
      <xdr:spPr>
        <a:xfrm>
          <a:off x="13887450" y="67379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xdr:rowOff>
    </xdr:from>
    <xdr:to>
      <xdr:col>85</xdr:col>
      <xdr:colOff>127000</xdr:colOff>
      <xdr:row>41</xdr:row>
      <xdr:rowOff>34290</xdr:rowOff>
    </xdr:to>
    <xdr:cxnSp macro="">
      <xdr:nvCxnSpPr>
        <xdr:cNvPr id="540" name="直線コネクタ 539">
          <a:extLst>
            <a:ext uri="{FF2B5EF4-FFF2-40B4-BE49-F238E27FC236}">
              <a16:creationId xmlns:a16="http://schemas.microsoft.com/office/drawing/2014/main" id="{6D7F4F32-749D-4687-8B70-C85C4F88D7E2}"/>
            </a:ext>
          </a:extLst>
        </xdr:cNvPr>
        <xdr:cNvCxnSpPr/>
      </xdr:nvCxnSpPr>
      <xdr:spPr>
        <a:xfrm>
          <a:off x="13938250" y="6782435"/>
          <a:ext cx="762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541" name="楕円 540">
          <a:extLst>
            <a:ext uri="{FF2B5EF4-FFF2-40B4-BE49-F238E27FC236}">
              <a16:creationId xmlns:a16="http://schemas.microsoft.com/office/drawing/2014/main" id="{BDA30C19-2D0C-46DF-B369-0C7C35D09A2C}"/>
            </a:ext>
          </a:extLst>
        </xdr:cNvPr>
        <xdr:cNvSpPr/>
      </xdr:nvSpPr>
      <xdr:spPr>
        <a:xfrm>
          <a:off x="13093700" y="6717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13335</xdr:rowOff>
    </xdr:to>
    <xdr:cxnSp macro="">
      <xdr:nvCxnSpPr>
        <xdr:cNvPr id="542" name="直線コネクタ 541">
          <a:extLst>
            <a:ext uri="{FF2B5EF4-FFF2-40B4-BE49-F238E27FC236}">
              <a16:creationId xmlns:a16="http://schemas.microsoft.com/office/drawing/2014/main" id="{79DD2F2A-B604-4108-B32B-0630C0D8BCBD}"/>
            </a:ext>
          </a:extLst>
        </xdr:cNvPr>
        <xdr:cNvCxnSpPr/>
      </xdr:nvCxnSpPr>
      <xdr:spPr>
        <a:xfrm>
          <a:off x="13144500" y="6767830"/>
          <a:ext cx="79375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90170</xdr:rowOff>
    </xdr:from>
    <xdr:to>
      <xdr:col>72</xdr:col>
      <xdr:colOff>38100</xdr:colOff>
      <xdr:row>41</xdr:row>
      <xdr:rowOff>20320</xdr:rowOff>
    </xdr:to>
    <xdr:sp macro="" textlink="">
      <xdr:nvSpPr>
        <xdr:cNvPr id="543" name="楕円 542">
          <a:extLst>
            <a:ext uri="{FF2B5EF4-FFF2-40B4-BE49-F238E27FC236}">
              <a16:creationId xmlns:a16="http://schemas.microsoft.com/office/drawing/2014/main" id="{B32E7B0B-6769-4664-8557-12EEA691ACEC}"/>
            </a:ext>
          </a:extLst>
        </xdr:cNvPr>
        <xdr:cNvSpPr/>
      </xdr:nvSpPr>
      <xdr:spPr>
        <a:xfrm>
          <a:off x="12299950" y="6694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140970</xdr:rowOff>
    </xdr:from>
    <xdr:to>
      <xdr:col>76</xdr:col>
      <xdr:colOff>114300</xdr:colOff>
      <xdr:row>40</xdr:row>
      <xdr:rowOff>163830</xdr:rowOff>
    </xdr:to>
    <xdr:cxnSp macro="">
      <xdr:nvCxnSpPr>
        <xdr:cNvPr id="544" name="直線コネクタ 543">
          <a:extLst>
            <a:ext uri="{FF2B5EF4-FFF2-40B4-BE49-F238E27FC236}">
              <a16:creationId xmlns:a16="http://schemas.microsoft.com/office/drawing/2014/main" id="{4F5FBDE3-F8FF-4702-806D-8B97FEB8D311}"/>
            </a:ext>
          </a:extLst>
        </xdr:cNvPr>
        <xdr:cNvCxnSpPr/>
      </xdr:nvCxnSpPr>
      <xdr:spPr>
        <a:xfrm>
          <a:off x="12344400" y="674497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69215</xdr:rowOff>
    </xdr:from>
    <xdr:to>
      <xdr:col>67</xdr:col>
      <xdr:colOff>101600</xdr:colOff>
      <xdr:row>40</xdr:row>
      <xdr:rowOff>170815</xdr:rowOff>
    </xdr:to>
    <xdr:sp macro="" textlink="">
      <xdr:nvSpPr>
        <xdr:cNvPr id="545" name="楕円 544">
          <a:extLst>
            <a:ext uri="{FF2B5EF4-FFF2-40B4-BE49-F238E27FC236}">
              <a16:creationId xmlns:a16="http://schemas.microsoft.com/office/drawing/2014/main" id="{A91BBA17-13E2-4FBA-9FB9-06E9FFE03012}"/>
            </a:ext>
          </a:extLst>
        </xdr:cNvPr>
        <xdr:cNvSpPr/>
      </xdr:nvSpPr>
      <xdr:spPr>
        <a:xfrm>
          <a:off x="11487150" y="66732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120015</xdr:rowOff>
    </xdr:from>
    <xdr:to>
      <xdr:col>71</xdr:col>
      <xdr:colOff>177800</xdr:colOff>
      <xdr:row>40</xdr:row>
      <xdr:rowOff>140970</xdr:rowOff>
    </xdr:to>
    <xdr:cxnSp macro="">
      <xdr:nvCxnSpPr>
        <xdr:cNvPr id="546" name="直線コネクタ 545">
          <a:extLst>
            <a:ext uri="{FF2B5EF4-FFF2-40B4-BE49-F238E27FC236}">
              <a16:creationId xmlns:a16="http://schemas.microsoft.com/office/drawing/2014/main" id="{9B08FCE2-27B1-43D8-A5CA-6800C12E8936}"/>
            </a:ext>
          </a:extLst>
        </xdr:cNvPr>
        <xdr:cNvCxnSpPr/>
      </xdr:nvCxnSpPr>
      <xdr:spPr>
        <a:xfrm>
          <a:off x="11537950" y="6724015"/>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BC830BC7-F4F8-4E70-ACE1-7D20E0ABE89F}"/>
            </a:ext>
          </a:extLst>
        </xdr:cNvPr>
        <xdr:cNvSpPr txBox="1"/>
      </xdr:nvSpPr>
      <xdr:spPr>
        <a:xfrm>
          <a:off x="137420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109237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31D66C53-D1C5-4A09-811D-0E5D69655B54}"/>
            </a:ext>
          </a:extLst>
        </xdr:cNvPr>
        <xdr:cNvSpPr txBox="1"/>
      </xdr:nvSpPr>
      <xdr:spPr>
        <a:xfrm>
          <a:off x="1296099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81C7E944-3477-404D-A47A-CD82D0B49682}"/>
            </a:ext>
          </a:extLst>
        </xdr:cNvPr>
        <xdr:cNvSpPr txBox="1"/>
      </xdr:nvSpPr>
      <xdr:spPr>
        <a:xfrm>
          <a:off x="121672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2557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50F07F26-35A9-422E-8712-03135A181B2E}"/>
            </a:ext>
          </a:extLst>
        </xdr:cNvPr>
        <xdr:cNvSpPr txBox="1"/>
      </xdr:nvSpPr>
      <xdr:spPr>
        <a:xfrm>
          <a:off x="11354444"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55262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1039A218-45A0-4915-A36D-5A223CB15ED8}"/>
            </a:ext>
          </a:extLst>
        </xdr:cNvPr>
        <xdr:cNvSpPr txBox="1"/>
      </xdr:nvSpPr>
      <xdr:spPr>
        <a:xfrm>
          <a:off x="13742044" y="682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42C6E1E4-E751-47F1-BBED-CDF62C764D47}"/>
            </a:ext>
          </a:extLst>
        </xdr:cNvPr>
        <xdr:cNvSpPr txBox="1"/>
      </xdr:nvSpPr>
      <xdr:spPr>
        <a:xfrm>
          <a:off x="12960994" y="6803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11447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9C65CA1B-7D7D-47E5-B4A2-BB8FB6CE62C1}"/>
            </a:ext>
          </a:extLst>
        </xdr:cNvPr>
        <xdr:cNvSpPr txBox="1"/>
      </xdr:nvSpPr>
      <xdr:spPr>
        <a:xfrm>
          <a:off x="12167244" y="678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161942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0AF9D5C3-34FC-441C-91A6-A8B38BA66E03}"/>
            </a:ext>
          </a:extLst>
        </xdr:cNvPr>
        <xdr:cNvSpPr txBox="1"/>
      </xdr:nvSpPr>
      <xdr:spPr>
        <a:xfrm>
          <a:off x="11354444" y="6765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C529CF98-E50D-499E-9B02-9AF53A29839B}"/>
            </a:ext>
          </a:extLst>
        </xdr:cNvPr>
        <xdr:cNvSpPr/>
      </xdr:nvSpPr>
      <xdr:spPr>
        <a:xfrm>
          <a:off x="16459200" y="40386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4392797-54B4-49A5-9FBD-CE5499681DC5}"/>
            </a:ext>
          </a:extLst>
        </xdr:cNvPr>
        <xdr:cNvSpPr/>
      </xdr:nvSpPr>
      <xdr:spPr>
        <a:xfrm>
          <a:off x="165862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94974998-2722-43BE-B57B-108DCBFD04FF}"/>
            </a:ext>
          </a:extLst>
        </xdr:cNvPr>
        <xdr:cNvSpPr/>
      </xdr:nvSpPr>
      <xdr:spPr>
        <a:xfrm>
          <a:off x="165862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8F4AD5F-2F2B-4E70-A0C4-A79E8A4EA1FF}"/>
            </a:ext>
          </a:extLst>
        </xdr:cNvPr>
        <xdr:cNvSpPr/>
      </xdr:nvSpPr>
      <xdr:spPr>
        <a:xfrm>
          <a:off x="174879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C7C78DD3-30C7-45AA-8B2B-72E8CD103167}"/>
            </a:ext>
          </a:extLst>
        </xdr:cNvPr>
        <xdr:cNvSpPr/>
      </xdr:nvSpPr>
      <xdr:spPr>
        <a:xfrm>
          <a:off x="174879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3638CA7A-4E3A-4AB7-8DE7-34F678BE07FC}"/>
            </a:ext>
          </a:extLst>
        </xdr:cNvPr>
        <xdr:cNvSpPr/>
      </xdr:nvSpPr>
      <xdr:spPr>
        <a:xfrm>
          <a:off x="18516600" y="46736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351BDDE1-8E9A-45EE-B73F-B8E6ECC2A042}"/>
            </a:ext>
          </a:extLst>
        </xdr:cNvPr>
        <xdr:cNvSpPr/>
      </xdr:nvSpPr>
      <xdr:spPr>
        <a:xfrm>
          <a:off x="18516600" y="48704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8E1CB086-0EC3-4297-A2FD-538674F80677}"/>
            </a:ext>
          </a:extLst>
        </xdr:cNvPr>
        <xdr:cNvSpPr/>
      </xdr:nvSpPr>
      <xdr:spPr>
        <a:xfrm>
          <a:off x="16459200" y="51371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17A22009-B46E-440C-A1DD-25AEC4D39A77}"/>
            </a:ext>
          </a:extLst>
        </xdr:cNvPr>
        <xdr:cNvSpPr txBox="1"/>
      </xdr:nvSpPr>
      <xdr:spPr>
        <a:xfrm>
          <a:off x="16440150" y="4953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758E7670-6F83-4E29-ACCF-431245A2D722}"/>
            </a:ext>
          </a:extLst>
        </xdr:cNvPr>
        <xdr:cNvCxnSpPr/>
      </xdr:nvCxnSpPr>
      <xdr:spPr>
        <a:xfrm>
          <a:off x="16459200" y="734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508F5959-6C37-47D7-AFB9-EE7CE48961EE}"/>
            </a:ext>
          </a:extLst>
        </xdr:cNvPr>
        <xdr:cNvCxnSpPr/>
      </xdr:nvCxnSpPr>
      <xdr:spPr>
        <a:xfrm>
          <a:off x="16459200" y="6972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3FF2599F-17A1-4CA1-9DE1-131F466CC161}"/>
            </a:ext>
          </a:extLst>
        </xdr:cNvPr>
        <xdr:cNvSpPr txBox="1"/>
      </xdr:nvSpPr>
      <xdr:spPr>
        <a:xfrm>
          <a:off x="16248514" y="68364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B5B77315-A935-466B-9DAE-8DCD8135F1F0}"/>
            </a:ext>
          </a:extLst>
        </xdr:cNvPr>
        <xdr:cNvCxnSpPr/>
      </xdr:nvCxnSpPr>
      <xdr:spPr>
        <a:xfrm>
          <a:off x="16459200" y="660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BB24527C-3B55-465C-87DE-98E812D3E101}"/>
            </a:ext>
          </a:extLst>
        </xdr:cNvPr>
        <xdr:cNvSpPr txBox="1"/>
      </xdr:nvSpPr>
      <xdr:spPr>
        <a:xfrm>
          <a:off x="15939981" y="6468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C962BA0F-BCB2-46E8-B2D4-84FB665658F1}"/>
            </a:ext>
          </a:extLst>
        </xdr:cNvPr>
        <xdr:cNvCxnSpPr/>
      </xdr:nvCxnSpPr>
      <xdr:spPr>
        <a:xfrm>
          <a:off x="16459200" y="6242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6EDBFBFA-6599-4817-ABA4-B61E76A0DE99}"/>
            </a:ext>
          </a:extLst>
        </xdr:cNvPr>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19E10047-0BD8-48B9-ADE0-94318A5719C7}"/>
            </a:ext>
          </a:extLst>
        </xdr:cNvPr>
        <xdr:cNvCxnSpPr/>
      </xdr:nvCxnSpPr>
      <xdr:spPr>
        <a:xfrm>
          <a:off x="16459200" y="5873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651F1D3D-25CE-4F5F-AEBF-E334BE6407A8}"/>
            </a:ext>
          </a:extLst>
        </xdr:cNvPr>
        <xdr:cNvSpPr txBox="1"/>
      </xdr:nvSpPr>
      <xdr:spPr>
        <a:xfrm>
          <a:off x="15939981" y="5737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E936A013-10E3-4250-B44B-BF37A26A9AE8}"/>
            </a:ext>
          </a:extLst>
        </xdr:cNvPr>
        <xdr:cNvCxnSpPr/>
      </xdr:nvCxnSpPr>
      <xdr:spPr>
        <a:xfrm>
          <a:off x="16459200" y="5505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5C5ED8C1-05BD-4D34-BB26-D2E1BDCB57DF}"/>
            </a:ext>
          </a:extLst>
        </xdr:cNvPr>
        <xdr:cNvSpPr txBox="1"/>
      </xdr:nvSpPr>
      <xdr:spPr>
        <a:xfrm>
          <a:off x="15939981" y="536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7F604C4-F14D-43DC-8232-37582E03CB94}"/>
            </a:ext>
          </a:extLst>
        </xdr:cNvPr>
        <xdr:cNvCxnSpPr/>
      </xdr:nvCxnSpPr>
      <xdr:spPr>
        <a:xfrm>
          <a:off x="16459200" y="5137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D8AAE0BC-E6A3-4170-BC4F-1615CED5AA10}"/>
            </a:ext>
          </a:extLst>
        </xdr:cNvPr>
        <xdr:cNvSpPr txBox="1"/>
      </xdr:nvSpPr>
      <xdr:spPr>
        <a:xfrm>
          <a:off x="15849828" y="5001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CF276A79-F2E9-4566-B207-2D88AFFA4FD1}"/>
            </a:ext>
          </a:extLst>
        </xdr:cNvPr>
        <xdr:cNvSpPr/>
      </xdr:nvSpPr>
      <xdr:spPr>
        <a:xfrm>
          <a:off x="16459200" y="51371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A6BDD034-D371-4930-990D-8964B61377DE}"/>
            </a:ext>
          </a:extLst>
        </xdr:cNvPr>
        <xdr:cNvCxnSpPr/>
      </xdr:nvCxnSpPr>
      <xdr:spPr>
        <a:xfrm flipV="1">
          <a:off x="19951064" y="5734927"/>
          <a:ext cx="0" cy="1234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6002D9C-C0A9-4027-9798-454B39123C7E}"/>
            </a:ext>
          </a:extLst>
        </xdr:cNvPr>
        <xdr:cNvSpPr txBox="1"/>
      </xdr:nvSpPr>
      <xdr:spPr>
        <a:xfrm>
          <a:off x="19989800" y="697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5E8B9C4E-D0DC-4EDE-BCB6-947C56F222FE}"/>
            </a:ext>
          </a:extLst>
        </xdr:cNvPr>
        <xdr:cNvCxnSpPr/>
      </xdr:nvCxnSpPr>
      <xdr:spPr>
        <a:xfrm>
          <a:off x="19881850" y="6969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42EF9EAF-A6A3-4E7A-AC6B-D670CEF7FBBF}"/>
            </a:ext>
          </a:extLst>
        </xdr:cNvPr>
        <xdr:cNvSpPr txBox="1"/>
      </xdr:nvSpPr>
      <xdr:spPr>
        <a:xfrm>
          <a:off x="19989800" y="551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21DA34A4-E34B-4B12-A736-0091F6168D20}"/>
            </a:ext>
          </a:extLst>
        </xdr:cNvPr>
        <xdr:cNvCxnSpPr/>
      </xdr:nvCxnSpPr>
      <xdr:spPr>
        <a:xfrm>
          <a:off x="19881850" y="57349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648A89ED-539A-4BE5-A0FA-4372353E00FF}"/>
            </a:ext>
          </a:extLst>
        </xdr:cNvPr>
        <xdr:cNvSpPr txBox="1"/>
      </xdr:nvSpPr>
      <xdr:spPr>
        <a:xfrm>
          <a:off x="19989800" y="6692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33A7BB3D-FCE4-4258-8D7B-EAF08149C008}"/>
            </a:ext>
          </a:extLst>
        </xdr:cNvPr>
        <xdr:cNvSpPr/>
      </xdr:nvSpPr>
      <xdr:spPr>
        <a:xfrm>
          <a:off x="19900900" y="67144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248FE3DE-6001-4F96-91FA-231C6E5D4C00}"/>
            </a:ext>
          </a:extLst>
        </xdr:cNvPr>
        <xdr:cNvSpPr/>
      </xdr:nvSpPr>
      <xdr:spPr>
        <a:xfrm>
          <a:off x="19157950" y="66914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340173F9-41D8-44CD-B973-68A6F9019584}"/>
            </a:ext>
          </a:extLst>
        </xdr:cNvPr>
        <xdr:cNvSpPr/>
      </xdr:nvSpPr>
      <xdr:spPr>
        <a:xfrm>
          <a:off x="18345150" y="670890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139730</xdr:rowOff>
    </xdr:from>
    <xdr:to>
      <xdr:col>102</xdr:col>
      <xdr:colOff>165100</xdr:colOff>
      <xdr:row>41</xdr:row>
      <xdr:rowOff>69880</xdr:rowOff>
    </xdr:to>
    <xdr:sp macro="" textlink="">
      <xdr:nvSpPr>
        <xdr:cNvPr id="587" name="フローチャート: 判断 586">
          <a:extLst>
            <a:ext uri="{FF2B5EF4-FFF2-40B4-BE49-F238E27FC236}">
              <a16:creationId xmlns:a16="http://schemas.microsoft.com/office/drawing/2014/main" id="{9E5A5DA9-2343-4219-84C8-5EBD2FBC27CC}"/>
            </a:ext>
          </a:extLst>
        </xdr:cNvPr>
        <xdr:cNvSpPr/>
      </xdr:nvSpPr>
      <xdr:spPr>
        <a:xfrm>
          <a:off x="17551400" y="67437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155384</xdr:rowOff>
    </xdr:from>
    <xdr:to>
      <xdr:col>98</xdr:col>
      <xdr:colOff>38100</xdr:colOff>
      <xdr:row>41</xdr:row>
      <xdr:rowOff>85534</xdr:rowOff>
    </xdr:to>
    <xdr:sp macro="" textlink="">
      <xdr:nvSpPr>
        <xdr:cNvPr id="588" name="フローチャート: 判断 587">
          <a:extLst>
            <a:ext uri="{FF2B5EF4-FFF2-40B4-BE49-F238E27FC236}">
              <a16:creationId xmlns:a16="http://schemas.microsoft.com/office/drawing/2014/main" id="{77462049-3930-4FE2-8C5C-60C29D46B957}"/>
            </a:ext>
          </a:extLst>
        </xdr:cNvPr>
        <xdr:cNvSpPr/>
      </xdr:nvSpPr>
      <xdr:spPr>
        <a:xfrm>
          <a:off x="16757650" y="67593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F2BAC776-6D4A-425D-8952-5E6FE12509B3}"/>
            </a:ext>
          </a:extLst>
        </xdr:cNvPr>
        <xdr:cNvSpPr txBox="1"/>
      </xdr:nvSpPr>
      <xdr:spPr>
        <a:xfrm>
          <a:off x="197802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B3A2E64E-7B61-4EE7-B0CC-46FE53F0160C}"/>
            </a:ext>
          </a:extLst>
        </xdr:cNvPr>
        <xdr:cNvSpPr txBox="1"/>
      </xdr:nvSpPr>
      <xdr:spPr>
        <a:xfrm>
          <a:off x="190309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54ED3EE6-E719-45C7-9CE6-B9B501D8EE7A}"/>
            </a:ext>
          </a:extLst>
        </xdr:cNvPr>
        <xdr:cNvSpPr txBox="1"/>
      </xdr:nvSpPr>
      <xdr:spPr>
        <a:xfrm>
          <a:off x="182245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971F243-F5C3-42CA-A170-601D90613C55}"/>
            </a:ext>
          </a:extLst>
        </xdr:cNvPr>
        <xdr:cNvSpPr txBox="1"/>
      </xdr:nvSpPr>
      <xdr:spPr>
        <a:xfrm>
          <a:off x="174307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C3483B8-B38A-4B86-B79C-CE7ABAE54B0D}"/>
            </a:ext>
          </a:extLst>
        </xdr:cNvPr>
        <xdr:cNvSpPr txBox="1"/>
      </xdr:nvSpPr>
      <xdr:spPr>
        <a:xfrm>
          <a:off x="1663065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110653</xdr:rowOff>
    </xdr:from>
    <xdr:to>
      <xdr:col>116</xdr:col>
      <xdr:colOff>114300</xdr:colOff>
      <xdr:row>40</xdr:row>
      <xdr:rowOff>40803</xdr:rowOff>
    </xdr:to>
    <xdr:sp macro="" textlink="">
      <xdr:nvSpPr>
        <xdr:cNvPr id="594" name="楕円 593">
          <a:extLst>
            <a:ext uri="{FF2B5EF4-FFF2-40B4-BE49-F238E27FC236}">
              <a16:creationId xmlns:a16="http://schemas.microsoft.com/office/drawing/2014/main" id="{88061EC1-C860-4187-B121-DB246CC62AA7}"/>
            </a:ext>
          </a:extLst>
        </xdr:cNvPr>
        <xdr:cNvSpPr/>
      </xdr:nvSpPr>
      <xdr:spPr>
        <a:xfrm>
          <a:off x="19900900" y="65495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133530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1B96D771-52D8-4661-ACD4-070185D69C47}"/>
            </a:ext>
          </a:extLst>
        </xdr:cNvPr>
        <xdr:cNvSpPr txBox="1"/>
      </xdr:nvSpPr>
      <xdr:spPr>
        <a:xfrm>
          <a:off x="19989800" y="640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115735</xdr:rowOff>
    </xdr:from>
    <xdr:to>
      <xdr:col>112</xdr:col>
      <xdr:colOff>38100</xdr:colOff>
      <xdr:row>40</xdr:row>
      <xdr:rowOff>45885</xdr:rowOff>
    </xdr:to>
    <xdr:sp macro="" textlink="">
      <xdr:nvSpPr>
        <xdr:cNvPr id="596" name="楕円 595">
          <a:extLst>
            <a:ext uri="{FF2B5EF4-FFF2-40B4-BE49-F238E27FC236}">
              <a16:creationId xmlns:a16="http://schemas.microsoft.com/office/drawing/2014/main" id="{DD1CFBED-DBD3-4058-BEF3-2DCAA3774539}"/>
            </a:ext>
          </a:extLst>
        </xdr:cNvPr>
        <xdr:cNvSpPr/>
      </xdr:nvSpPr>
      <xdr:spPr>
        <a:xfrm>
          <a:off x="19157950" y="6554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161453</xdr:rowOff>
    </xdr:from>
    <xdr:to>
      <xdr:col>116</xdr:col>
      <xdr:colOff>63500</xdr:colOff>
      <xdr:row>39</xdr:row>
      <xdr:rowOff>166535</xdr:rowOff>
    </xdr:to>
    <xdr:cxnSp macro="">
      <xdr:nvCxnSpPr>
        <xdr:cNvPr id="597" name="直線コネクタ 596">
          <a:extLst>
            <a:ext uri="{FF2B5EF4-FFF2-40B4-BE49-F238E27FC236}">
              <a16:creationId xmlns:a16="http://schemas.microsoft.com/office/drawing/2014/main" id="{A0B9EF67-2FCC-4191-97D6-765E765C0889}"/>
            </a:ext>
          </a:extLst>
        </xdr:cNvPr>
        <xdr:cNvCxnSpPr/>
      </xdr:nvCxnSpPr>
      <xdr:spPr>
        <a:xfrm flipV="1">
          <a:off x="19202400" y="6600353"/>
          <a:ext cx="7493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117928</xdr:rowOff>
    </xdr:from>
    <xdr:to>
      <xdr:col>107</xdr:col>
      <xdr:colOff>101600</xdr:colOff>
      <xdr:row>40</xdr:row>
      <xdr:rowOff>48078</xdr:rowOff>
    </xdr:to>
    <xdr:sp macro="" textlink="">
      <xdr:nvSpPr>
        <xdr:cNvPr id="598" name="楕円 597">
          <a:extLst>
            <a:ext uri="{FF2B5EF4-FFF2-40B4-BE49-F238E27FC236}">
              <a16:creationId xmlns:a16="http://schemas.microsoft.com/office/drawing/2014/main" id="{C72D46EB-2C9B-4651-9EEB-2DCF23FC95A1}"/>
            </a:ext>
          </a:extLst>
        </xdr:cNvPr>
        <xdr:cNvSpPr/>
      </xdr:nvSpPr>
      <xdr:spPr>
        <a:xfrm>
          <a:off x="18345150" y="65568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166535</xdr:rowOff>
    </xdr:from>
    <xdr:to>
      <xdr:col>111</xdr:col>
      <xdr:colOff>177800</xdr:colOff>
      <xdr:row>39</xdr:row>
      <xdr:rowOff>168728</xdr:rowOff>
    </xdr:to>
    <xdr:cxnSp macro="">
      <xdr:nvCxnSpPr>
        <xdr:cNvPr id="599" name="直線コネクタ 598">
          <a:extLst>
            <a:ext uri="{FF2B5EF4-FFF2-40B4-BE49-F238E27FC236}">
              <a16:creationId xmlns:a16="http://schemas.microsoft.com/office/drawing/2014/main" id="{EA96BBDB-8CF1-4DA6-A380-E4AFB7829901}"/>
            </a:ext>
          </a:extLst>
        </xdr:cNvPr>
        <xdr:cNvCxnSpPr/>
      </xdr:nvCxnSpPr>
      <xdr:spPr>
        <a:xfrm flipV="1">
          <a:off x="18395950" y="660543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120217</xdr:rowOff>
    </xdr:from>
    <xdr:to>
      <xdr:col>102</xdr:col>
      <xdr:colOff>165100</xdr:colOff>
      <xdr:row>40</xdr:row>
      <xdr:rowOff>50367</xdr:rowOff>
    </xdr:to>
    <xdr:sp macro="" textlink="">
      <xdr:nvSpPr>
        <xdr:cNvPr id="600" name="楕円 599">
          <a:extLst>
            <a:ext uri="{FF2B5EF4-FFF2-40B4-BE49-F238E27FC236}">
              <a16:creationId xmlns:a16="http://schemas.microsoft.com/office/drawing/2014/main" id="{D5660A79-44C2-47CB-8A0A-00B5D149EEE9}"/>
            </a:ext>
          </a:extLst>
        </xdr:cNvPr>
        <xdr:cNvSpPr/>
      </xdr:nvSpPr>
      <xdr:spPr>
        <a:xfrm>
          <a:off x="17551400" y="65591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168728</xdr:rowOff>
    </xdr:from>
    <xdr:to>
      <xdr:col>107</xdr:col>
      <xdr:colOff>50800</xdr:colOff>
      <xdr:row>39</xdr:row>
      <xdr:rowOff>171017</xdr:rowOff>
    </xdr:to>
    <xdr:cxnSp macro="">
      <xdr:nvCxnSpPr>
        <xdr:cNvPr id="601" name="直線コネクタ 600">
          <a:extLst>
            <a:ext uri="{FF2B5EF4-FFF2-40B4-BE49-F238E27FC236}">
              <a16:creationId xmlns:a16="http://schemas.microsoft.com/office/drawing/2014/main" id="{01242745-44DE-4164-9E26-DFDF85AC1E79}"/>
            </a:ext>
          </a:extLst>
        </xdr:cNvPr>
        <xdr:cNvCxnSpPr/>
      </xdr:nvCxnSpPr>
      <xdr:spPr>
        <a:xfrm flipV="1">
          <a:off x="17602200" y="6601278"/>
          <a:ext cx="793750" cy="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117191</xdr:rowOff>
    </xdr:from>
    <xdr:to>
      <xdr:col>98</xdr:col>
      <xdr:colOff>38100</xdr:colOff>
      <xdr:row>40</xdr:row>
      <xdr:rowOff>47341</xdr:rowOff>
    </xdr:to>
    <xdr:sp macro="" textlink="">
      <xdr:nvSpPr>
        <xdr:cNvPr id="602" name="楕円 601">
          <a:extLst>
            <a:ext uri="{FF2B5EF4-FFF2-40B4-BE49-F238E27FC236}">
              <a16:creationId xmlns:a16="http://schemas.microsoft.com/office/drawing/2014/main" id="{78A5C280-A380-4539-AAF0-717E57F0B12D}"/>
            </a:ext>
          </a:extLst>
        </xdr:cNvPr>
        <xdr:cNvSpPr/>
      </xdr:nvSpPr>
      <xdr:spPr>
        <a:xfrm>
          <a:off x="16757650" y="65560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167991</xdr:rowOff>
    </xdr:from>
    <xdr:to>
      <xdr:col>102</xdr:col>
      <xdr:colOff>114300</xdr:colOff>
      <xdr:row>39</xdr:row>
      <xdr:rowOff>171017</xdr:rowOff>
    </xdr:to>
    <xdr:cxnSp macro="">
      <xdr:nvCxnSpPr>
        <xdr:cNvPr id="603" name="直線コネクタ 602">
          <a:extLst>
            <a:ext uri="{FF2B5EF4-FFF2-40B4-BE49-F238E27FC236}">
              <a16:creationId xmlns:a16="http://schemas.microsoft.com/office/drawing/2014/main" id="{DABC4CA4-7FF9-4EE5-A153-22FF8B833D15}"/>
            </a:ext>
          </a:extLst>
        </xdr:cNvPr>
        <xdr:cNvCxnSpPr/>
      </xdr:nvCxnSpPr>
      <xdr:spPr>
        <a:xfrm>
          <a:off x="16802100" y="660689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BDE54A69-E4F0-45FE-84B6-92AD5C51ED0D}"/>
            </a:ext>
          </a:extLst>
        </xdr:cNvPr>
        <xdr:cNvSpPr txBox="1"/>
      </xdr:nvSpPr>
      <xdr:spPr>
        <a:xfrm>
          <a:off x="18915595" y="6777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3731E0D5-7CC8-4B1C-AAA9-48396FD6119E}"/>
            </a:ext>
          </a:extLst>
        </xdr:cNvPr>
        <xdr:cNvSpPr txBox="1"/>
      </xdr:nvSpPr>
      <xdr:spPr>
        <a:xfrm>
          <a:off x="18134545" y="6795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61007</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FD883B9F-C694-4AD5-950B-4B42176F32C4}"/>
            </a:ext>
          </a:extLst>
        </xdr:cNvPr>
        <xdr:cNvSpPr txBox="1"/>
      </xdr:nvSpPr>
      <xdr:spPr>
        <a:xfrm>
          <a:off x="17354061" y="683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76661</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082EED00-5083-424D-96FF-E25907F8B73E}"/>
            </a:ext>
          </a:extLst>
        </xdr:cNvPr>
        <xdr:cNvSpPr txBox="1"/>
      </xdr:nvSpPr>
      <xdr:spPr>
        <a:xfrm>
          <a:off x="16560311" y="684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62412</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F70CC097-88FD-4955-A914-488DFEBF3975}"/>
            </a:ext>
          </a:extLst>
        </xdr:cNvPr>
        <xdr:cNvSpPr txBox="1"/>
      </xdr:nvSpPr>
      <xdr:spPr>
        <a:xfrm>
          <a:off x="18915595" y="633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64605</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8482F93E-FE99-4BC2-9589-20C4063D841B}"/>
            </a:ext>
          </a:extLst>
        </xdr:cNvPr>
        <xdr:cNvSpPr txBox="1"/>
      </xdr:nvSpPr>
      <xdr:spPr>
        <a:xfrm>
          <a:off x="18134545" y="633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66894</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B8D0CBC6-8F2F-4C8F-8852-B2F529171D96}"/>
            </a:ext>
          </a:extLst>
        </xdr:cNvPr>
        <xdr:cNvSpPr txBox="1"/>
      </xdr:nvSpPr>
      <xdr:spPr>
        <a:xfrm>
          <a:off x="17321745" y="634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63868</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6987C4C8-DC39-4597-A4B7-493AFF259C8B}"/>
            </a:ext>
          </a:extLst>
        </xdr:cNvPr>
        <xdr:cNvSpPr txBox="1"/>
      </xdr:nvSpPr>
      <xdr:spPr>
        <a:xfrm>
          <a:off x="16527995" y="6337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61C150BD-68FD-4AC8-9B9D-A66B2BAA73F8}"/>
            </a:ext>
          </a:extLst>
        </xdr:cNvPr>
        <xdr:cNvSpPr/>
      </xdr:nvSpPr>
      <xdr:spPr>
        <a:xfrm>
          <a:off x="11207750" y="77089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A50DB4C-A927-4A27-B6F6-0DED71A1BFD8}"/>
            </a:ext>
          </a:extLst>
        </xdr:cNvPr>
        <xdr:cNvSpPr/>
      </xdr:nvSpPr>
      <xdr:spPr>
        <a:xfrm>
          <a:off x="113157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5965B62-2F64-40FA-BDC3-B2DA10B6BF42}"/>
            </a:ext>
          </a:extLst>
        </xdr:cNvPr>
        <xdr:cNvSpPr/>
      </xdr:nvSpPr>
      <xdr:spPr>
        <a:xfrm>
          <a:off x="113157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8B5033C4-A38A-483E-9066-B22FEAF756CF}"/>
            </a:ext>
          </a:extLst>
        </xdr:cNvPr>
        <xdr:cNvSpPr/>
      </xdr:nvSpPr>
      <xdr:spPr>
        <a:xfrm>
          <a:off x="122364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CDDA8E2E-2A06-437B-93BE-6F7C44A46485}"/>
            </a:ext>
          </a:extLst>
        </xdr:cNvPr>
        <xdr:cNvSpPr/>
      </xdr:nvSpPr>
      <xdr:spPr>
        <a:xfrm>
          <a:off x="122364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88F0A514-EC1A-4146-B9F2-3C668CD744FC}"/>
            </a:ext>
          </a:extLst>
        </xdr:cNvPr>
        <xdr:cNvSpPr/>
      </xdr:nvSpPr>
      <xdr:spPr>
        <a:xfrm>
          <a:off x="1326515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D6ED8632-9923-40A5-BBFF-B43445823255}"/>
            </a:ext>
          </a:extLst>
        </xdr:cNvPr>
        <xdr:cNvSpPr/>
      </xdr:nvSpPr>
      <xdr:spPr>
        <a:xfrm>
          <a:off x="1326515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F27B58C-368C-44E9-98AF-9628ED14DBD4}"/>
            </a:ext>
          </a:extLst>
        </xdr:cNvPr>
        <xdr:cNvSpPr/>
      </xdr:nvSpPr>
      <xdr:spPr>
        <a:xfrm>
          <a:off x="11207750" y="88074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F05A7A5-DF47-4E12-9A73-73B3852DC38E}"/>
            </a:ext>
          </a:extLst>
        </xdr:cNvPr>
        <xdr:cNvSpPr txBox="1"/>
      </xdr:nvSpPr>
      <xdr:spPr>
        <a:xfrm>
          <a:off x="11169650" y="86233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490831E3-51A8-44DB-AB33-C4B5FE9E6716}"/>
            </a:ext>
          </a:extLst>
        </xdr:cNvPr>
        <xdr:cNvCxnSpPr/>
      </xdr:nvCxnSpPr>
      <xdr:spPr>
        <a:xfrm>
          <a:off x="11207750" y="11010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7B090E8-2CB2-441F-922D-B7711A24D8D3}"/>
            </a:ext>
          </a:extLst>
        </xdr:cNvPr>
        <xdr:cNvSpPr txBox="1"/>
      </xdr:nvSpPr>
      <xdr:spPr>
        <a:xfrm>
          <a:off x="10797721" y="1087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DB566525-B597-4C58-845A-D7508B8E940D}"/>
            </a:ext>
          </a:extLst>
        </xdr:cNvPr>
        <xdr:cNvCxnSpPr/>
      </xdr:nvCxnSpPr>
      <xdr:spPr>
        <a:xfrm>
          <a:off x="11207750" y="106970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5F7D3F92-8B5C-4A02-825D-7C8C4DC304C8}"/>
            </a:ext>
          </a:extLst>
        </xdr:cNvPr>
        <xdr:cNvSpPr txBox="1"/>
      </xdr:nvSpPr>
      <xdr:spPr>
        <a:xfrm>
          <a:off x="10797721" y="105611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7631F78F-D79E-435B-BE96-A2ADE520042E}"/>
            </a:ext>
          </a:extLst>
        </xdr:cNvPr>
        <xdr:cNvCxnSpPr/>
      </xdr:nvCxnSpPr>
      <xdr:spPr>
        <a:xfrm>
          <a:off x="11207750" y="103831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82CCC13D-152B-4A1C-8193-F8353E3AB8D4}"/>
            </a:ext>
          </a:extLst>
        </xdr:cNvPr>
        <xdr:cNvSpPr txBox="1"/>
      </xdr:nvSpPr>
      <xdr:spPr>
        <a:xfrm>
          <a:off x="10842791" y="102409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6419D6E9-F790-4836-95CC-D8A0D61080FB}"/>
            </a:ext>
          </a:extLst>
        </xdr:cNvPr>
        <xdr:cNvCxnSpPr/>
      </xdr:nvCxnSpPr>
      <xdr:spPr>
        <a:xfrm>
          <a:off x="11207750" y="10069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A0D361C5-63EE-4D48-B5C6-045AB8E3ACB6}"/>
            </a:ext>
          </a:extLst>
        </xdr:cNvPr>
        <xdr:cNvSpPr txBox="1"/>
      </xdr:nvSpPr>
      <xdr:spPr>
        <a:xfrm>
          <a:off x="10842791" y="9927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13BB3053-6CA5-497E-AE26-3353C9958642}"/>
            </a:ext>
          </a:extLst>
        </xdr:cNvPr>
        <xdr:cNvCxnSpPr/>
      </xdr:nvCxnSpPr>
      <xdr:spPr>
        <a:xfrm>
          <a:off x="11207750" y="974906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1D3F6096-340A-4612-9E11-38EEFAC53AC5}"/>
            </a:ext>
          </a:extLst>
        </xdr:cNvPr>
        <xdr:cNvSpPr txBox="1"/>
      </xdr:nvSpPr>
      <xdr:spPr>
        <a:xfrm>
          <a:off x="10842791" y="96131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F61CF229-C8D6-43C5-B72F-9F6190783C06}"/>
            </a:ext>
          </a:extLst>
        </xdr:cNvPr>
        <xdr:cNvCxnSpPr/>
      </xdr:nvCxnSpPr>
      <xdr:spPr>
        <a:xfrm>
          <a:off x="11207750" y="94351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FF0FB603-3B3C-4CD3-B429-9D8FAB3DF621}"/>
            </a:ext>
          </a:extLst>
        </xdr:cNvPr>
        <xdr:cNvSpPr txBox="1"/>
      </xdr:nvSpPr>
      <xdr:spPr>
        <a:xfrm>
          <a:off x="10842791" y="9299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893B395-4E63-4CFD-A369-CFB9E12349E8}"/>
            </a:ext>
          </a:extLst>
        </xdr:cNvPr>
        <xdr:cNvCxnSpPr/>
      </xdr:nvCxnSpPr>
      <xdr:spPr>
        <a:xfrm>
          <a:off x="11207750" y="91213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028EB4FC-52CE-4034-9E21-7987177D3473}"/>
            </a:ext>
          </a:extLst>
        </xdr:cNvPr>
        <xdr:cNvSpPr txBox="1"/>
      </xdr:nvSpPr>
      <xdr:spPr>
        <a:xfrm>
          <a:off x="10906911" y="89854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5D890D45-AC0B-4E1A-B350-82D452A926E1}"/>
            </a:ext>
          </a:extLst>
        </xdr:cNvPr>
        <xdr:cNvCxnSpPr/>
      </xdr:nvCxnSpPr>
      <xdr:spPr>
        <a:xfrm>
          <a:off x="11207750" y="8807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5749A55A-E699-4B24-9EE1-F8F6DF646EA6}"/>
            </a:ext>
          </a:extLst>
        </xdr:cNvPr>
        <xdr:cNvSpPr/>
      </xdr:nvSpPr>
      <xdr:spPr>
        <a:xfrm>
          <a:off x="11207750" y="88074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CA78A695-34EA-4CBB-B404-4534FF657210}"/>
            </a:ext>
          </a:extLst>
        </xdr:cNvPr>
        <xdr:cNvCxnSpPr/>
      </xdr:nvCxnSpPr>
      <xdr:spPr>
        <a:xfrm flipV="1">
          <a:off x="14699614" y="9245600"/>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B49FC522-98BB-4895-91BC-4A88724F0F96}"/>
            </a:ext>
          </a:extLst>
        </xdr:cNvPr>
        <xdr:cNvSpPr txBox="1"/>
      </xdr:nvSpPr>
      <xdr:spPr>
        <a:xfrm>
          <a:off x="14738350" y="107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D7EF724E-12E1-4ADE-987C-7AE11D51F02A}"/>
            </a:ext>
          </a:extLst>
        </xdr:cNvPr>
        <xdr:cNvCxnSpPr/>
      </xdr:nvCxnSpPr>
      <xdr:spPr>
        <a:xfrm>
          <a:off x="14611350" y="106970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B9AC7A4-E340-4DB8-9B03-052B7D19E5B3}"/>
            </a:ext>
          </a:extLst>
        </xdr:cNvPr>
        <xdr:cNvSpPr txBox="1"/>
      </xdr:nvSpPr>
      <xdr:spPr>
        <a:xfrm>
          <a:off x="14738350" y="9033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89E49C4B-BE4C-4429-A17F-2802983EFA8A}"/>
            </a:ext>
          </a:extLst>
        </xdr:cNvPr>
        <xdr:cNvCxnSpPr/>
      </xdr:nvCxnSpPr>
      <xdr:spPr>
        <a:xfrm>
          <a:off x="14611350" y="9245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526DBED6-112F-412C-A2BC-66628F2B1358}"/>
            </a:ext>
          </a:extLst>
        </xdr:cNvPr>
        <xdr:cNvSpPr txBox="1"/>
      </xdr:nvSpPr>
      <xdr:spPr>
        <a:xfrm>
          <a:off x="14738350" y="9792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03F5F7E9-E32D-4942-8B29-CB42C0039223}"/>
            </a:ext>
          </a:extLst>
        </xdr:cNvPr>
        <xdr:cNvSpPr/>
      </xdr:nvSpPr>
      <xdr:spPr>
        <a:xfrm>
          <a:off x="14649450" y="9935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EF11FE5B-4341-4742-9CF1-87F7ED998E4E}"/>
            </a:ext>
          </a:extLst>
        </xdr:cNvPr>
        <xdr:cNvSpPr/>
      </xdr:nvSpPr>
      <xdr:spPr>
        <a:xfrm>
          <a:off x="13887450" y="9894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07B5B1E9-D1A3-4508-AB8C-EE5683715C22}"/>
            </a:ext>
          </a:extLst>
        </xdr:cNvPr>
        <xdr:cNvSpPr/>
      </xdr:nvSpPr>
      <xdr:spPr>
        <a:xfrm>
          <a:off x="13093700" y="9869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6" name="フローチャート: 判断 645">
          <a:extLst>
            <a:ext uri="{FF2B5EF4-FFF2-40B4-BE49-F238E27FC236}">
              <a16:creationId xmlns:a16="http://schemas.microsoft.com/office/drawing/2014/main" id="{002BCC2D-CFD4-412E-8574-F3FA1C51029E}"/>
            </a:ext>
          </a:extLst>
        </xdr:cNvPr>
        <xdr:cNvSpPr/>
      </xdr:nvSpPr>
      <xdr:spPr>
        <a:xfrm>
          <a:off x="12299950" y="984685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7" name="フローチャート: 判断 646">
          <a:extLst>
            <a:ext uri="{FF2B5EF4-FFF2-40B4-BE49-F238E27FC236}">
              <a16:creationId xmlns:a16="http://schemas.microsoft.com/office/drawing/2014/main" id="{0A6E1D6B-F6AB-40BC-86EE-223F629E091F}"/>
            </a:ext>
          </a:extLst>
        </xdr:cNvPr>
        <xdr:cNvSpPr/>
      </xdr:nvSpPr>
      <xdr:spPr>
        <a:xfrm>
          <a:off x="11487150" y="988930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625552D8-C39A-44BD-983E-66843F93F143}"/>
            </a:ext>
          </a:extLst>
        </xdr:cNvPr>
        <xdr:cNvSpPr txBox="1"/>
      </xdr:nvSpPr>
      <xdr:spPr>
        <a:xfrm>
          <a:off x="14528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B4C6189-5804-4DB3-B4D6-590694F4B7ED}"/>
            </a:ext>
          </a:extLst>
        </xdr:cNvPr>
        <xdr:cNvSpPr txBox="1"/>
      </xdr:nvSpPr>
      <xdr:spPr>
        <a:xfrm>
          <a:off x="137668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22E7F6FC-4F57-4AE1-94C8-BB20612DB737}"/>
            </a:ext>
          </a:extLst>
        </xdr:cNvPr>
        <xdr:cNvSpPr txBox="1"/>
      </xdr:nvSpPr>
      <xdr:spPr>
        <a:xfrm>
          <a:off x="129730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43AA407-7112-4774-8747-7A1253A92ED4}"/>
            </a:ext>
          </a:extLst>
        </xdr:cNvPr>
        <xdr:cNvSpPr txBox="1"/>
      </xdr:nvSpPr>
      <xdr:spPr>
        <a:xfrm>
          <a:off x="12172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7D349CB-143F-482A-9314-6FB1C50FD67C}"/>
            </a:ext>
          </a:extLst>
        </xdr:cNvPr>
        <xdr:cNvSpPr txBox="1"/>
      </xdr:nvSpPr>
      <xdr:spPr>
        <a:xfrm>
          <a:off x="11366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53" name="楕円 652">
          <a:extLst>
            <a:ext uri="{FF2B5EF4-FFF2-40B4-BE49-F238E27FC236}">
              <a16:creationId xmlns:a16="http://schemas.microsoft.com/office/drawing/2014/main" id="{6AEB9CD6-5288-4D2D-BA77-022A52EF6F66}"/>
            </a:ext>
          </a:extLst>
        </xdr:cNvPr>
        <xdr:cNvSpPr/>
      </xdr:nvSpPr>
      <xdr:spPr>
        <a:xfrm>
          <a:off x="14649450" y="10052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801378C4-509D-4675-A465-C3353218ABD0}"/>
            </a:ext>
          </a:extLst>
        </xdr:cNvPr>
        <xdr:cNvSpPr txBox="1"/>
      </xdr:nvSpPr>
      <xdr:spPr>
        <a:xfrm>
          <a:off x="14738350" y="1003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114119</xdr:rowOff>
    </xdr:from>
    <xdr:to>
      <xdr:col>81</xdr:col>
      <xdr:colOff>101600</xdr:colOff>
      <xdr:row>61</xdr:row>
      <xdr:rowOff>44269</xdr:rowOff>
    </xdr:to>
    <xdr:sp macro="" textlink="">
      <xdr:nvSpPr>
        <xdr:cNvPr id="655" name="楕円 654">
          <a:extLst>
            <a:ext uri="{FF2B5EF4-FFF2-40B4-BE49-F238E27FC236}">
              <a16:creationId xmlns:a16="http://schemas.microsoft.com/office/drawing/2014/main" id="{4500D1CB-59B5-4466-A222-8EB06B7E29E2}"/>
            </a:ext>
          </a:extLst>
        </xdr:cNvPr>
        <xdr:cNvSpPr/>
      </xdr:nvSpPr>
      <xdr:spPr>
        <a:xfrm>
          <a:off x="13887450" y="100201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164919</xdr:rowOff>
    </xdr:from>
    <xdr:to>
      <xdr:col>85</xdr:col>
      <xdr:colOff>127000</xdr:colOff>
      <xdr:row>61</xdr:row>
      <xdr:rowOff>26126</xdr:rowOff>
    </xdr:to>
    <xdr:cxnSp macro="">
      <xdr:nvCxnSpPr>
        <xdr:cNvPr id="656" name="直線コネクタ 655">
          <a:extLst>
            <a:ext uri="{FF2B5EF4-FFF2-40B4-BE49-F238E27FC236}">
              <a16:creationId xmlns:a16="http://schemas.microsoft.com/office/drawing/2014/main" id="{D1FAB304-0BD8-4ED1-9858-0804BB375E1E}"/>
            </a:ext>
          </a:extLst>
        </xdr:cNvPr>
        <xdr:cNvCxnSpPr/>
      </xdr:nvCxnSpPr>
      <xdr:spPr>
        <a:xfrm>
          <a:off x="13938250" y="10070919"/>
          <a:ext cx="762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81462</xdr:rowOff>
    </xdr:from>
    <xdr:to>
      <xdr:col>76</xdr:col>
      <xdr:colOff>165100</xdr:colOff>
      <xdr:row>61</xdr:row>
      <xdr:rowOff>11612</xdr:rowOff>
    </xdr:to>
    <xdr:sp macro="" textlink="">
      <xdr:nvSpPr>
        <xdr:cNvPr id="657" name="楕円 656">
          <a:extLst>
            <a:ext uri="{FF2B5EF4-FFF2-40B4-BE49-F238E27FC236}">
              <a16:creationId xmlns:a16="http://schemas.microsoft.com/office/drawing/2014/main" id="{D4AA1F01-820F-4813-9A35-A493B12F1456}"/>
            </a:ext>
          </a:extLst>
        </xdr:cNvPr>
        <xdr:cNvSpPr/>
      </xdr:nvSpPr>
      <xdr:spPr>
        <a:xfrm>
          <a:off x="13093700" y="99874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132262</xdr:rowOff>
    </xdr:from>
    <xdr:to>
      <xdr:col>81</xdr:col>
      <xdr:colOff>50800</xdr:colOff>
      <xdr:row>60</xdr:row>
      <xdr:rowOff>164919</xdr:rowOff>
    </xdr:to>
    <xdr:cxnSp macro="">
      <xdr:nvCxnSpPr>
        <xdr:cNvPr id="658" name="直線コネクタ 657">
          <a:extLst>
            <a:ext uri="{FF2B5EF4-FFF2-40B4-BE49-F238E27FC236}">
              <a16:creationId xmlns:a16="http://schemas.microsoft.com/office/drawing/2014/main" id="{768007E4-CD94-435D-951D-36BF86FD592B}"/>
            </a:ext>
          </a:extLst>
        </xdr:cNvPr>
        <xdr:cNvCxnSpPr/>
      </xdr:nvCxnSpPr>
      <xdr:spPr>
        <a:xfrm>
          <a:off x="13144500" y="10038262"/>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48804</xdr:rowOff>
    </xdr:from>
    <xdr:to>
      <xdr:col>72</xdr:col>
      <xdr:colOff>38100</xdr:colOff>
      <xdr:row>60</xdr:row>
      <xdr:rowOff>150404</xdr:rowOff>
    </xdr:to>
    <xdr:sp macro="" textlink="">
      <xdr:nvSpPr>
        <xdr:cNvPr id="659" name="楕円 658">
          <a:extLst>
            <a:ext uri="{FF2B5EF4-FFF2-40B4-BE49-F238E27FC236}">
              <a16:creationId xmlns:a16="http://schemas.microsoft.com/office/drawing/2014/main" id="{07FBCA66-4BD8-4EEC-B754-A6CFCC9D132D}"/>
            </a:ext>
          </a:extLst>
        </xdr:cNvPr>
        <xdr:cNvSpPr/>
      </xdr:nvSpPr>
      <xdr:spPr>
        <a:xfrm>
          <a:off x="12299950" y="99548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99604</xdr:rowOff>
    </xdr:from>
    <xdr:to>
      <xdr:col>76</xdr:col>
      <xdr:colOff>114300</xdr:colOff>
      <xdr:row>60</xdr:row>
      <xdr:rowOff>132262</xdr:rowOff>
    </xdr:to>
    <xdr:cxnSp macro="">
      <xdr:nvCxnSpPr>
        <xdr:cNvPr id="660" name="直線コネクタ 659">
          <a:extLst>
            <a:ext uri="{FF2B5EF4-FFF2-40B4-BE49-F238E27FC236}">
              <a16:creationId xmlns:a16="http://schemas.microsoft.com/office/drawing/2014/main" id="{6B861414-61E1-4639-B792-62506BD10996}"/>
            </a:ext>
          </a:extLst>
        </xdr:cNvPr>
        <xdr:cNvCxnSpPr/>
      </xdr:nvCxnSpPr>
      <xdr:spPr>
        <a:xfrm>
          <a:off x="12344400" y="10005604"/>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xdr:rowOff>
    </xdr:from>
    <xdr:to>
      <xdr:col>67</xdr:col>
      <xdr:colOff>101600</xdr:colOff>
      <xdr:row>60</xdr:row>
      <xdr:rowOff>117747</xdr:rowOff>
    </xdr:to>
    <xdr:sp macro="" textlink="">
      <xdr:nvSpPr>
        <xdr:cNvPr id="661" name="楕円 660">
          <a:extLst>
            <a:ext uri="{FF2B5EF4-FFF2-40B4-BE49-F238E27FC236}">
              <a16:creationId xmlns:a16="http://schemas.microsoft.com/office/drawing/2014/main" id="{4F8663F0-4156-4A81-AB21-A3A6A9CDE11A}"/>
            </a:ext>
          </a:extLst>
        </xdr:cNvPr>
        <xdr:cNvSpPr/>
      </xdr:nvSpPr>
      <xdr:spPr>
        <a:xfrm>
          <a:off x="11487150" y="99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66947</xdr:rowOff>
    </xdr:from>
    <xdr:to>
      <xdr:col>71</xdr:col>
      <xdr:colOff>177800</xdr:colOff>
      <xdr:row>60</xdr:row>
      <xdr:rowOff>99604</xdr:rowOff>
    </xdr:to>
    <xdr:cxnSp macro="">
      <xdr:nvCxnSpPr>
        <xdr:cNvPr id="662" name="直線コネクタ 661">
          <a:extLst>
            <a:ext uri="{FF2B5EF4-FFF2-40B4-BE49-F238E27FC236}">
              <a16:creationId xmlns:a16="http://schemas.microsoft.com/office/drawing/2014/main" id="{1D7D3255-A27C-460C-B9E8-CE3291F06527}"/>
            </a:ext>
          </a:extLst>
        </xdr:cNvPr>
        <xdr:cNvCxnSpPr/>
      </xdr:nvCxnSpPr>
      <xdr:spPr>
        <a:xfrm>
          <a:off x="11537950" y="9972947"/>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DF96A85-F3D8-47CC-BE30-565D6592979E}"/>
            </a:ext>
          </a:extLst>
        </xdr:cNvPr>
        <xdr:cNvSpPr txBox="1"/>
      </xdr:nvSpPr>
      <xdr:spPr>
        <a:xfrm>
          <a:off x="13742044" y="9675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7F0B608C-2C07-4C89-9A36-8CF0BE4C00DC}"/>
            </a:ext>
          </a:extLst>
        </xdr:cNvPr>
        <xdr:cNvSpPr txBox="1"/>
      </xdr:nvSpPr>
      <xdr:spPr>
        <a:xfrm>
          <a:off x="12960994" y="965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4D946A2F-5B6F-40A5-8D60-68657052B0FE}"/>
            </a:ext>
          </a:extLst>
        </xdr:cNvPr>
        <xdr:cNvSpPr txBox="1"/>
      </xdr:nvSpPr>
      <xdr:spPr>
        <a:xfrm>
          <a:off x="12167244" y="9628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2D9D1BA-EFD4-4506-B292-BC0AC088019E}"/>
            </a:ext>
          </a:extLst>
        </xdr:cNvPr>
        <xdr:cNvSpPr txBox="1"/>
      </xdr:nvSpPr>
      <xdr:spPr>
        <a:xfrm>
          <a:off x="11354444" y="9670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35396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F818D77D-FC5E-4493-A373-5A0B98874EE5}"/>
            </a:ext>
          </a:extLst>
        </xdr:cNvPr>
        <xdr:cNvSpPr txBox="1"/>
      </xdr:nvSpPr>
      <xdr:spPr>
        <a:xfrm>
          <a:off x="13742044" y="10106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2739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98BE0065-A7E4-41C1-AE0E-1C0440A01A8E}"/>
            </a:ext>
          </a:extLst>
        </xdr:cNvPr>
        <xdr:cNvSpPr txBox="1"/>
      </xdr:nvSpPr>
      <xdr:spPr>
        <a:xfrm>
          <a:off x="12960994" y="1007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141531</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34FD0FCB-5823-4EF3-BC95-627175F22BB1}"/>
            </a:ext>
          </a:extLst>
        </xdr:cNvPr>
        <xdr:cNvSpPr txBox="1"/>
      </xdr:nvSpPr>
      <xdr:spPr>
        <a:xfrm>
          <a:off x="12167244" y="10047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108874</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7F981765-7345-436F-B0DD-2BD22157D6E7}"/>
            </a:ext>
          </a:extLst>
        </xdr:cNvPr>
        <xdr:cNvSpPr txBox="1"/>
      </xdr:nvSpPr>
      <xdr:spPr>
        <a:xfrm>
          <a:off x="11354444" y="10014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8150E5D-FAED-4626-9643-2F5BEA5427DA}"/>
            </a:ext>
          </a:extLst>
        </xdr:cNvPr>
        <xdr:cNvSpPr/>
      </xdr:nvSpPr>
      <xdr:spPr>
        <a:xfrm>
          <a:off x="16459200" y="77089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1FAA10DD-FE77-4B58-8CDF-763EF8011D6E}"/>
            </a:ext>
          </a:extLst>
        </xdr:cNvPr>
        <xdr:cNvSpPr/>
      </xdr:nvSpPr>
      <xdr:spPr>
        <a:xfrm>
          <a:off x="165862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3D6F18D7-30BA-49E9-A8DC-0C1C35920C6C}"/>
            </a:ext>
          </a:extLst>
        </xdr:cNvPr>
        <xdr:cNvSpPr/>
      </xdr:nvSpPr>
      <xdr:spPr>
        <a:xfrm>
          <a:off x="165862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26E8DBC6-337E-4F7C-B2E5-3EF415079082}"/>
            </a:ext>
          </a:extLst>
        </xdr:cNvPr>
        <xdr:cNvSpPr/>
      </xdr:nvSpPr>
      <xdr:spPr>
        <a:xfrm>
          <a:off x="174879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4F11A1DB-D81D-47AC-8D02-A77F9C1D533D}"/>
            </a:ext>
          </a:extLst>
        </xdr:cNvPr>
        <xdr:cNvSpPr/>
      </xdr:nvSpPr>
      <xdr:spPr>
        <a:xfrm>
          <a:off x="174879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718B6B02-EADE-4030-A68A-8AF19371F5EC}"/>
            </a:ext>
          </a:extLst>
        </xdr:cNvPr>
        <xdr:cNvSpPr/>
      </xdr:nvSpPr>
      <xdr:spPr>
        <a:xfrm>
          <a:off x="18516600" y="83439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0BD725A9-066C-40BF-B426-D195C93159BE}"/>
            </a:ext>
          </a:extLst>
        </xdr:cNvPr>
        <xdr:cNvSpPr/>
      </xdr:nvSpPr>
      <xdr:spPr>
        <a:xfrm>
          <a:off x="18516600" y="85407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1F942076-44E0-4444-9F53-E3C1A1136D7D}"/>
            </a:ext>
          </a:extLst>
        </xdr:cNvPr>
        <xdr:cNvSpPr/>
      </xdr:nvSpPr>
      <xdr:spPr>
        <a:xfrm>
          <a:off x="16459200" y="88074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5BD5694D-4782-49B2-A649-D007684539BF}"/>
            </a:ext>
          </a:extLst>
        </xdr:cNvPr>
        <xdr:cNvSpPr txBox="1"/>
      </xdr:nvSpPr>
      <xdr:spPr>
        <a:xfrm>
          <a:off x="16440150" y="86233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D64AD80A-A5FE-4DE9-8C80-7FA2E20FC76E}"/>
            </a:ext>
          </a:extLst>
        </xdr:cNvPr>
        <xdr:cNvCxnSpPr/>
      </xdr:nvCxnSpPr>
      <xdr:spPr>
        <a:xfrm>
          <a:off x="16459200" y="1101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7B5F75E7-56F2-4301-AC5D-AF3871675953}"/>
            </a:ext>
          </a:extLst>
        </xdr:cNvPr>
        <xdr:cNvCxnSpPr/>
      </xdr:nvCxnSpPr>
      <xdr:spPr>
        <a:xfrm>
          <a:off x="16459200" y="1056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4650B152-F854-45EF-A193-6D6A15BEBC48}"/>
            </a:ext>
          </a:extLst>
        </xdr:cNvPr>
        <xdr:cNvSpPr txBox="1"/>
      </xdr:nvSpPr>
      <xdr:spPr>
        <a:xfrm>
          <a:off x="1604917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978D2271-CB0B-4AAB-8629-1A723063AD28}"/>
            </a:ext>
          </a:extLst>
        </xdr:cNvPr>
        <xdr:cNvCxnSpPr/>
      </xdr:nvCxnSpPr>
      <xdr:spPr>
        <a:xfrm>
          <a:off x="16459200" y="1012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E29ED543-DEC1-46B4-B4DB-7185D38E09BD}"/>
            </a:ext>
          </a:extLst>
        </xdr:cNvPr>
        <xdr:cNvSpPr txBox="1"/>
      </xdr:nvSpPr>
      <xdr:spPr>
        <a:xfrm>
          <a:off x="16049171" y="999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F95C7DE2-5885-4C7D-9C35-953B92DA1624}"/>
            </a:ext>
          </a:extLst>
        </xdr:cNvPr>
        <xdr:cNvCxnSpPr/>
      </xdr:nvCxnSpPr>
      <xdr:spPr>
        <a:xfrm>
          <a:off x="16459200" y="969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142A45A-D9AB-4EA5-B14D-DA2AD563E944}"/>
            </a:ext>
          </a:extLst>
        </xdr:cNvPr>
        <xdr:cNvSpPr txBox="1"/>
      </xdr:nvSpPr>
      <xdr:spPr>
        <a:xfrm>
          <a:off x="16049171" y="955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A13832E5-C82F-479B-895B-A1C1AD35B8A9}"/>
            </a:ext>
          </a:extLst>
        </xdr:cNvPr>
        <xdr:cNvCxnSpPr/>
      </xdr:nvCxnSpPr>
      <xdr:spPr>
        <a:xfrm>
          <a:off x="16459200" y="924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38E18780-8D45-4158-B556-D00FDC71A659}"/>
            </a:ext>
          </a:extLst>
        </xdr:cNvPr>
        <xdr:cNvSpPr txBox="1"/>
      </xdr:nvSpPr>
      <xdr:spPr>
        <a:xfrm>
          <a:off x="16049171" y="9109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6FAD083-540D-4D40-8C40-775E987255B9}"/>
            </a:ext>
          </a:extLst>
        </xdr:cNvPr>
        <xdr:cNvCxnSpPr/>
      </xdr:nvCxnSpPr>
      <xdr:spPr>
        <a:xfrm>
          <a:off x="16459200" y="880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F89BDAA-053C-4C45-9E1C-2DEACE247D75}"/>
            </a:ext>
          </a:extLst>
        </xdr:cNvPr>
        <xdr:cNvSpPr txBox="1"/>
      </xdr:nvSpPr>
      <xdr:spPr>
        <a:xfrm>
          <a:off x="16049171" y="867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0299FE2-002E-4F84-83FE-EB2967EBAAFD}"/>
            </a:ext>
          </a:extLst>
        </xdr:cNvPr>
        <xdr:cNvSpPr/>
      </xdr:nvSpPr>
      <xdr:spPr>
        <a:xfrm>
          <a:off x="16459200" y="88074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EAB728D0-D351-46DC-A50D-284C1C7F414B}"/>
            </a:ext>
          </a:extLst>
        </xdr:cNvPr>
        <xdr:cNvCxnSpPr/>
      </xdr:nvCxnSpPr>
      <xdr:spPr>
        <a:xfrm flipV="1">
          <a:off x="19951064" y="9215374"/>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B0F541D1-598C-4273-A35B-2AE69F4F6D73}"/>
            </a:ext>
          </a:extLst>
        </xdr:cNvPr>
        <xdr:cNvSpPr txBox="1"/>
      </xdr:nvSpPr>
      <xdr:spPr>
        <a:xfrm>
          <a:off x="19989800" y="105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2024DF27-233F-482E-BED7-68CF8DD9A125}"/>
            </a:ext>
          </a:extLst>
        </xdr:cNvPr>
        <xdr:cNvCxnSpPr/>
      </xdr:nvCxnSpPr>
      <xdr:spPr>
        <a:xfrm>
          <a:off x="19881850" y="10522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98FFAB22-874F-4029-AD93-075388B9E66C}"/>
            </a:ext>
          </a:extLst>
        </xdr:cNvPr>
        <xdr:cNvSpPr txBox="1"/>
      </xdr:nvSpPr>
      <xdr:spPr>
        <a:xfrm>
          <a:off x="19989800" y="899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18689393-A112-4C8D-B3B4-834AE9C3FCF2}"/>
            </a:ext>
          </a:extLst>
        </xdr:cNvPr>
        <xdr:cNvCxnSpPr/>
      </xdr:nvCxnSpPr>
      <xdr:spPr>
        <a:xfrm>
          <a:off x="19881850" y="92153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569C270E-7E81-4179-BB86-D9F397AA6B49}"/>
            </a:ext>
          </a:extLst>
        </xdr:cNvPr>
        <xdr:cNvSpPr txBox="1"/>
      </xdr:nvSpPr>
      <xdr:spPr>
        <a:xfrm>
          <a:off x="19989800" y="1006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BBD7B0DC-3F47-43DB-BCC0-EEDAF0BC19FE}"/>
            </a:ext>
          </a:extLst>
        </xdr:cNvPr>
        <xdr:cNvSpPr/>
      </xdr:nvSpPr>
      <xdr:spPr>
        <a:xfrm>
          <a:off x="19900900" y="102100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62EB970E-54C7-4908-B56C-B0083B6651E8}"/>
            </a:ext>
          </a:extLst>
        </xdr:cNvPr>
        <xdr:cNvSpPr/>
      </xdr:nvSpPr>
      <xdr:spPr>
        <a:xfrm>
          <a:off x="19157950" y="1021003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8932F2BB-54AC-41C5-9D47-3C7AF4E44EB3}"/>
            </a:ext>
          </a:extLst>
        </xdr:cNvPr>
        <xdr:cNvSpPr/>
      </xdr:nvSpPr>
      <xdr:spPr>
        <a:xfrm>
          <a:off x="18345150" y="1021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701" name="フローチャート: 判断 700">
          <a:extLst>
            <a:ext uri="{FF2B5EF4-FFF2-40B4-BE49-F238E27FC236}">
              <a16:creationId xmlns:a16="http://schemas.microsoft.com/office/drawing/2014/main" id="{2DF62F74-3E05-4850-9080-A05183C7D57E}"/>
            </a:ext>
          </a:extLst>
        </xdr:cNvPr>
        <xdr:cNvSpPr/>
      </xdr:nvSpPr>
      <xdr:spPr>
        <a:xfrm>
          <a:off x="17551400" y="1026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100076</xdr:rowOff>
    </xdr:from>
    <xdr:to>
      <xdr:col>98</xdr:col>
      <xdr:colOff>38100</xdr:colOff>
      <xdr:row>63</xdr:row>
      <xdr:rowOff>30226</xdr:rowOff>
    </xdr:to>
    <xdr:sp macro="" textlink="">
      <xdr:nvSpPr>
        <xdr:cNvPr id="702" name="フローチャート: 判断 701">
          <a:extLst>
            <a:ext uri="{FF2B5EF4-FFF2-40B4-BE49-F238E27FC236}">
              <a16:creationId xmlns:a16="http://schemas.microsoft.com/office/drawing/2014/main" id="{698CCF10-9F21-4550-AB66-0E55AF0C2D72}"/>
            </a:ext>
          </a:extLst>
        </xdr:cNvPr>
        <xdr:cNvSpPr/>
      </xdr:nvSpPr>
      <xdr:spPr>
        <a:xfrm>
          <a:off x="16757650" y="103362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8C55DA9-908B-4083-8E04-4F4BDC0EA598}"/>
            </a:ext>
          </a:extLst>
        </xdr:cNvPr>
        <xdr:cNvSpPr txBox="1"/>
      </xdr:nvSpPr>
      <xdr:spPr>
        <a:xfrm>
          <a:off x="197802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B49CA39-CD91-43EE-A0E6-C4DB03254FD0}"/>
            </a:ext>
          </a:extLst>
        </xdr:cNvPr>
        <xdr:cNvSpPr txBox="1"/>
      </xdr:nvSpPr>
      <xdr:spPr>
        <a:xfrm>
          <a:off x="190309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D890DE7-A435-4285-91DB-E079B0845D29}"/>
            </a:ext>
          </a:extLst>
        </xdr:cNvPr>
        <xdr:cNvSpPr txBox="1"/>
      </xdr:nvSpPr>
      <xdr:spPr>
        <a:xfrm>
          <a:off x="1822450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3F405238-D669-41B9-A030-C80326638696}"/>
            </a:ext>
          </a:extLst>
        </xdr:cNvPr>
        <xdr:cNvSpPr txBox="1"/>
      </xdr:nvSpPr>
      <xdr:spPr>
        <a:xfrm>
          <a:off x="174307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3956761-F253-4851-AD46-3553E642E179}"/>
            </a:ext>
          </a:extLst>
        </xdr:cNvPr>
        <xdr:cNvSpPr txBox="1"/>
      </xdr:nvSpPr>
      <xdr:spPr>
        <a:xfrm>
          <a:off x="16630650" y="1100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708" name="楕円 707">
          <a:extLst>
            <a:ext uri="{FF2B5EF4-FFF2-40B4-BE49-F238E27FC236}">
              <a16:creationId xmlns:a16="http://schemas.microsoft.com/office/drawing/2014/main" id="{2687C140-7EB3-41F7-9551-13E9B15BCF96}"/>
            </a:ext>
          </a:extLst>
        </xdr:cNvPr>
        <xdr:cNvSpPr/>
      </xdr:nvSpPr>
      <xdr:spPr>
        <a:xfrm>
          <a:off x="19900900" y="102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19067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54E684AC-33EA-4414-A69F-2C5EF9594734}"/>
            </a:ext>
          </a:extLst>
        </xdr:cNvPr>
        <xdr:cNvSpPr txBox="1"/>
      </xdr:nvSpPr>
      <xdr:spPr>
        <a:xfrm>
          <a:off x="19989800"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710" name="楕円 709">
          <a:extLst>
            <a:ext uri="{FF2B5EF4-FFF2-40B4-BE49-F238E27FC236}">
              <a16:creationId xmlns:a16="http://schemas.microsoft.com/office/drawing/2014/main" id="{72E98E29-5AF2-448B-B5CD-EA437578128B}"/>
            </a:ext>
          </a:extLst>
        </xdr:cNvPr>
        <xdr:cNvSpPr/>
      </xdr:nvSpPr>
      <xdr:spPr>
        <a:xfrm>
          <a:off x="19157950" y="102814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96012</xdr:rowOff>
    </xdr:to>
    <xdr:cxnSp macro="">
      <xdr:nvCxnSpPr>
        <xdr:cNvPr id="711" name="直線コネクタ 710">
          <a:extLst>
            <a:ext uri="{FF2B5EF4-FFF2-40B4-BE49-F238E27FC236}">
              <a16:creationId xmlns:a16="http://schemas.microsoft.com/office/drawing/2014/main" id="{F7AD62C3-C393-4587-BBB7-AA1B79BACBD9}"/>
            </a:ext>
          </a:extLst>
        </xdr:cNvPr>
        <xdr:cNvCxnSpPr/>
      </xdr:nvCxnSpPr>
      <xdr:spPr>
        <a:xfrm flipV="1">
          <a:off x="19202400" y="1032764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49784</xdr:rowOff>
    </xdr:from>
    <xdr:to>
      <xdr:col>107</xdr:col>
      <xdr:colOff>101600</xdr:colOff>
      <xdr:row>62</xdr:row>
      <xdr:rowOff>151384</xdr:rowOff>
    </xdr:to>
    <xdr:sp macro="" textlink="">
      <xdr:nvSpPr>
        <xdr:cNvPr id="712" name="楕円 711">
          <a:extLst>
            <a:ext uri="{FF2B5EF4-FFF2-40B4-BE49-F238E27FC236}">
              <a16:creationId xmlns:a16="http://schemas.microsoft.com/office/drawing/2014/main" id="{CCA51F1A-F81B-450C-B651-D5FF2F3FE023}"/>
            </a:ext>
          </a:extLst>
        </xdr:cNvPr>
        <xdr:cNvSpPr/>
      </xdr:nvSpPr>
      <xdr:spPr>
        <a:xfrm>
          <a:off x="18345150" y="102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100584</xdr:rowOff>
    </xdr:to>
    <xdr:cxnSp macro="">
      <xdr:nvCxnSpPr>
        <xdr:cNvPr id="713" name="直線コネクタ 712">
          <a:extLst>
            <a:ext uri="{FF2B5EF4-FFF2-40B4-BE49-F238E27FC236}">
              <a16:creationId xmlns:a16="http://schemas.microsoft.com/office/drawing/2014/main" id="{F914C8ED-1EAA-48BD-9475-AB2F32D20163}"/>
            </a:ext>
          </a:extLst>
        </xdr:cNvPr>
        <xdr:cNvCxnSpPr/>
      </xdr:nvCxnSpPr>
      <xdr:spPr>
        <a:xfrm flipV="1">
          <a:off x="18395950" y="1033221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714" name="楕円 713">
          <a:extLst>
            <a:ext uri="{FF2B5EF4-FFF2-40B4-BE49-F238E27FC236}">
              <a16:creationId xmlns:a16="http://schemas.microsoft.com/office/drawing/2014/main" id="{5EA6229E-D8B3-46D9-9BEC-547705CF2DD7}"/>
            </a:ext>
          </a:extLst>
        </xdr:cNvPr>
        <xdr:cNvSpPr/>
      </xdr:nvSpPr>
      <xdr:spPr>
        <a:xfrm>
          <a:off x="17551400" y="1029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100584</xdr:rowOff>
    </xdr:from>
    <xdr:to>
      <xdr:col>107</xdr:col>
      <xdr:colOff>50800</xdr:colOff>
      <xdr:row>62</xdr:row>
      <xdr:rowOff>105156</xdr:rowOff>
    </xdr:to>
    <xdr:cxnSp macro="">
      <xdr:nvCxnSpPr>
        <xdr:cNvPr id="715" name="直線コネクタ 714">
          <a:extLst>
            <a:ext uri="{FF2B5EF4-FFF2-40B4-BE49-F238E27FC236}">
              <a16:creationId xmlns:a16="http://schemas.microsoft.com/office/drawing/2014/main" id="{FA8463A5-96CD-4348-9B1B-AA8B166370F6}"/>
            </a:ext>
          </a:extLst>
        </xdr:cNvPr>
        <xdr:cNvCxnSpPr/>
      </xdr:nvCxnSpPr>
      <xdr:spPr>
        <a:xfrm flipV="1">
          <a:off x="17602200" y="10336784"/>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58928</xdr:rowOff>
    </xdr:from>
    <xdr:to>
      <xdr:col>98</xdr:col>
      <xdr:colOff>38100</xdr:colOff>
      <xdr:row>62</xdr:row>
      <xdr:rowOff>160528</xdr:rowOff>
    </xdr:to>
    <xdr:sp macro="" textlink="">
      <xdr:nvSpPr>
        <xdr:cNvPr id="716" name="楕円 715">
          <a:extLst>
            <a:ext uri="{FF2B5EF4-FFF2-40B4-BE49-F238E27FC236}">
              <a16:creationId xmlns:a16="http://schemas.microsoft.com/office/drawing/2014/main" id="{4723B943-5C1C-4F16-B366-17101B278047}"/>
            </a:ext>
          </a:extLst>
        </xdr:cNvPr>
        <xdr:cNvSpPr/>
      </xdr:nvSpPr>
      <xdr:spPr>
        <a:xfrm>
          <a:off x="16757650" y="10295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105156</xdr:rowOff>
    </xdr:from>
    <xdr:to>
      <xdr:col>102</xdr:col>
      <xdr:colOff>114300</xdr:colOff>
      <xdr:row>62</xdr:row>
      <xdr:rowOff>109728</xdr:rowOff>
    </xdr:to>
    <xdr:cxnSp macro="">
      <xdr:nvCxnSpPr>
        <xdr:cNvPr id="717" name="直線コネクタ 716">
          <a:extLst>
            <a:ext uri="{FF2B5EF4-FFF2-40B4-BE49-F238E27FC236}">
              <a16:creationId xmlns:a16="http://schemas.microsoft.com/office/drawing/2014/main" id="{F5DBEA8B-B0CB-45AB-8BAC-83F0F7294E44}"/>
            </a:ext>
          </a:extLst>
        </xdr:cNvPr>
        <xdr:cNvCxnSpPr/>
      </xdr:nvCxnSpPr>
      <xdr:spPr>
        <a:xfrm flipV="1">
          <a:off x="16802100" y="10341356"/>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64FA6DC5-2A26-4C1B-A754-EA56832D83D9}"/>
            </a:ext>
          </a:extLst>
        </xdr:cNvPr>
        <xdr:cNvSpPr txBox="1"/>
      </xdr:nvSpPr>
      <xdr:spPr>
        <a:xfrm>
          <a:off x="18980227" y="999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0FD9577-4752-4272-A598-964F9C44839E}"/>
            </a:ext>
          </a:extLst>
        </xdr:cNvPr>
        <xdr:cNvSpPr txBox="1"/>
      </xdr:nvSpPr>
      <xdr:spPr>
        <a:xfrm>
          <a:off x="181801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149623</xdr:rowOff>
    </xdr:from>
    <xdr:ext cx="469744" cy="259045"/>
    <xdr:sp macro="" textlink="">
      <xdr:nvSpPr>
        <xdr:cNvPr id="720" name="n_3aveValue【保健センター・保健所】&#10;一人当たり面積">
          <a:extLst>
            <a:ext uri="{FF2B5EF4-FFF2-40B4-BE49-F238E27FC236}">
              <a16:creationId xmlns:a16="http://schemas.microsoft.com/office/drawing/2014/main" id="{2DF4D921-EE66-4CD8-876B-63B53518A9F9}"/>
            </a:ext>
          </a:extLst>
        </xdr:cNvPr>
        <xdr:cNvSpPr txBox="1"/>
      </xdr:nvSpPr>
      <xdr:spPr>
        <a:xfrm>
          <a:off x="1738637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21353</xdr:rowOff>
    </xdr:from>
    <xdr:ext cx="469744" cy="259045"/>
    <xdr:sp macro="" textlink="">
      <xdr:nvSpPr>
        <xdr:cNvPr id="721" name="n_4aveValue【保健センター・保健所】&#10;一人当たり面積">
          <a:extLst>
            <a:ext uri="{FF2B5EF4-FFF2-40B4-BE49-F238E27FC236}">
              <a16:creationId xmlns:a16="http://schemas.microsoft.com/office/drawing/2014/main" id="{C7F50D06-A624-4B6A-93D9-04C570FF31FA}"/>
            </a:ext>
          </a:extLst>
        </xdr:cNvPr>
        <xdr:cNvSpPr txBox="1"/>
      </xdr:nvSpPr>
      <xdr:spPr>
        <a:xfrm>
          <a:off x="16592627" y="1042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137939</xdr:rowOff>
    </xdr:from>
    <xdr:ext cx="469744" cy="259045"/>
    <xdr:sp macro="" textlink="">
      <xdr:nvSpPr>
        <xdr:cNvPr id="722" name="n_1mainValue【保健センター・保健所】&#10;一人当たり面積">
          <a:extLst>
            <a:ext uri="{FF2B5EF4-FFF2-40B4-BE49-F238E27FC236}">
              <a16:creationId xmlns:a16="http://schemas.microsoft.com/office/drawing/2014/main" id="{239F4125-4E38-464B-B4AD-8E613515C910}"/>
            </a:ext>
          </a:extLst>
        </xdr:cNvPr>
        <xdr:cNvSpPr txBox="1"/>
      </xdr:nvSpPr>
      <xdr:spPr>
        <a:xfrm>
          <a:off x="18980227" y="1037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142511</xdr:rowOff>
    </xdr:from>
    <xdr:ext cx="469744" cy="259045"/>
    <xdr:sp macro="" textlink="">
      <xdr:nvSpPr>
        <xdr:cNvPr id="723" name="n_2mainValue【保健センター・保健所】&#10;一人当たり面積">
          <a:extLst>
            <a:ext uri="{FF2B5EF4-FFF2-40B4-BE49-F238E27FC236}">
              <a16:creationId xmlns:a16="http://schemas.microsoft.com/office/drawing/2014/main" id="{FBD5D4FA-3134-4BAE-9D89-D148CBA799C6}"/>
            </a:ext>
          </a:extLst>
        </xdr:cNvPr>
        <xdr:cNvSpPr txBox="1"/>
      </xdr:nvSpPr>
      <xdr:spPr>
        <a:xfrm>
          <a:off x="18180127" y="1037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147083</xdr:rowOff>
    </xdr:from>
    <xdr:ext cx="469744" cy="259045"/>
    <xdr:sp macro="" textlink="">
      <xdr:nvSpPr>
        <xdr:cNvPr id="724" name="n_3mainValue【保健センター・保健所】&#10;一人当たり面積">
          <a:extLst>
            <a:ext uri="{FF2B5EF4-FFF2-40B4-BE49-F238E27FC236}">
              <a16:creationId xmlns:a16="http://schemas.microsoft.com/office/drawing/2014/main" id="{5C7C8DE4-4E72-46C8-A2E2-A242064494DF}"/>
            </a:ext>
          </a:extLst>
        </xdr:cNvPr>
        <xdr:cNvSpPr txBox="1"/>
      </xdr:nvSpPr>
      <xdr:spPr>
        <a:xfrm>
          <a:off x="1738637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5605</xdr:rowOff>
    </xdr:from>
    <xdr:ext cx="469744" cy="259045"/>
    <xdr:sp macro="" textlink="">
      <xdr:nvSpPr>
        <xdr:cNvPr id="725" name="n_4mainValue【保健センター・保健所】&#10;一人当たり面積">
          <a:extLst>
            <a:ext uri="{FF2B5EF4-FFF2-40B4-BE49-F238E27FC236}">
              <a16:creationId xmlns:a16="http://schemas.microsoft.com/office/drawing/2014/main" id="{D79623AF-D6C3-43E3-9E4B-FE69A1EC03C4}"/>
            </a:ext>
          </a:extLst>
        </xdr:cNvPr>
        <xdr:cNvSpPr txBox="1"/>
      </xdr:nvSpPr>
      <xdr:spPr>
        <a:xfrm>
          <a:off x="16592627" y="1007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B629DE27-CCE1-40D9-B38E-99ADB87ED386}"/>
            </a:ext>
          </a:extLst>
        </xdr:cNvPr>
        <xdr:cNvSpPr/>
      </xdr:nvSpPr>
      <xdr:spPr>
        <a:xfrm>
          <a:off x="11207750" y="1137920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3DC25B8D-D947-4E77-98AE-0ADCDCC95CE0}"/>
            </a:ext>
          </a:extLst>
        </xdr:cNvPr>
        <xdr:cNvSpPr/>
      </xdr:nvSpPr>
      <xdr:spPr>
        <a:xfrm>
          <a:off x="113157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5D69B8AC-C508-476F-8346-065FFAE3A004}"/>
            </a:ext>
          </a:extLst>
        </xdr:cNvPr>
        <xdr:cNvSpPr/>
      </xdr:nvSpPr>
      <xdr:spPr>
        <a:xfrm>
          <a:off x="113157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8579FA47-A890-4BCA-B64C-569F767EC27F}"/>
            </a:ext>
          </a:extLst>
        </xdr:cNvPr>
        <xdr:cNvSpPr/>
      </xdr:nvSpPr>
      <xdr:spPr>
        <a:xfrm>
          <a:off x="122364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E391D6F-B3E5-4D43-A743-9A7EC0EE3FC3}"/>
            </a:ext>
          </a:extLst>
        </xdr:cNvPr>
        <xdr:cNvSpPr/>
      </xdr:nvSpPr>
      <xdr:spPr>
        <a:xfrm>
          <a:off x="122364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5466ACE-EAFC-4C73-87F8-FCC2235A44BC}"/>
            </a:ext>
          </a:extLst>
        </xdr:cNvPr>
        <xdr:cNvSpPr/>
      </xdr:nvSpPr>
      <xdr:spPr>
        <a:xfrm>
          <a:off x="1326515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E183ED4C-2D88-43DC-92D8-160661BFE009}"/>
            </a:ext>
          </a:extLst>
        </xdr:cNvPr>
        <xdr:cNvSpPr/>
      </xdr:nvSpPr>
      <xdr:spPr>
        <a:xfrm>
          <a:off x="1326515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A34110D1-B176-493C-A9C5-AC748C139EB0}"/>
            </a:ext>
          </a:extLst>
        </xdr:cNvPr>
        <xdr:cNvSpPr/>
      </xdr:nvSpPr>
      <xdr:spPr>
        <a:xfrm>
          <a:off x="11207750" y="1247775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D8A217C5-8B70-4035-A4B4-EEE72CF29BBE}"/>
            </a:ext>
          </a:extLst>
        </xdr:cNvPr>
        <xdr:cNvSpPr txBox="1"/>
      </xdr:nvSpPr>
      <xdr:spPr>
        <a:xfrm>
          <a:off x="11169650" y="122936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199F7201-BA57-478D-8625-33C890335A5B}"/>
            </a:ext>
          </a:extLst>
        </xdr:cNvPr>
        <xdr:cNvCxnSpPr/>
      </xdr:nvCxnSpPr>
      <xdr:spPr>
        <a:xfrm>
          <a:off x="11207750" y="1468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DF16ED22-9310-4794-81AF-87ADA473CF9C}"/>
            </a:ext>
          </a:extLst>
        </xdr:cNvPr>
        <xdr:cNvSpPr txBox="1"/>
      </xdr:nvSpPr>
      <xdr:spPr>
        <a:xfrm>
          <a:off x="10797721" y="1453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4075244A-C92D-4F40-8770-55881901D1BD}"/>
            </a:ext>
          </a:extLst>
        </xdr:cNvPr>
        <xdr:cNvCxnSpPr/>
      </xdr:nvCxnSpPr>
      <xdr:spPr>
        <a:xfrm>
          <a:off x="11207750" y="14312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B5A8A105-8DA8-4CE7-8D51-6747FB0E1B0B}"/>
            </a:ext>
          </a:extLst>
        </xdr:cNvPr>
        <xdr:cNvSpPr txBox="1"/>
      </xdr:nvSpPr>
      <xdr:spPr>
        <a:xfrm>
          <a:off x="1079772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C4A463E2-0617-479B-90E1-5CC54C468B9A}"/>
            </a:ext>
          </a:extLst>
        </xdr:cNvPr>
        <xdr:cNvCxnSpPr/>
      </xdr:nvCxnSpPr>
      <xdr:spPr>
        <a:xfrm>
          <a:off x="11207750" y="1394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D0040F06-CD6D-49E8-8DE4-EEEDF5E2BA4C}"/>
            </a:ext>
          </a:extLst>
        </xdr:cNvPr>
        <xdr:cNvSpPr txBox="1"/>
      </xdr:nvSpPr>
      <xdr:spPr>
        <a:xfrm>
          <a:off x="10842791" y="1380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D009E5EF-8E91-4E21-97D7-DD80783A08C9}"/>
            </a:ext>
          </a:extLst>
        </xdr:cNvPr>
        <xdr:cNvCxnSpPr/>
      </xdr:nvCxnSpPr>
      <xdr:spPr>
        <a:xfrm>
          <a:off x="11207750" y="13576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DAB41C5F-FC00-49A6-9C33-2254BCF3A100}"/>
            </a:ext>
          </a:extLst>
        </xdr:cNvPr>
        <xdr:cNvSpPr txBox="1"/>
      </xdr:nvSpPr>
      <xdr:spPr>
        <a:xfrm>
          <a:off x="10842791" y="13440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F0AF816D-F6DB-4920-8E6B-779E4C4C3F91}"/>
            </a:ext>
          </a:extLst>
        </xdr:cNvPr>
        <xdr:cNvCxnSpPr/>
      </xdr:nvCxnSpPr>
      <xdr:spPr>
        <a:xfrm>
          <a:off x="11207750" y="1320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0241D4E4-8C35-4319-8DC9-DB310AA5B204}"/>
            </a:ext>
          </a:extLst>
        </xdr:cNvPr>
        <xdr:cNvSpPr txBox="1"/>
      </xdr:nvSpPr>
      <xdr:spPr>
        <a:xfrm>
          <a:off x="10842791" y="1307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DC306C05-557B-4B9F-BD1E-6B940577A2D0}"/>
            </a:ext>
          </a:extLst>
        </xdr:cNvPr>
        <xdr:cNvCxnSpPr/>
      </xdr:nvCxnSpPr>
      <xdr:spPr>
        <a:xfrm>
          <a:off x="11207750" y="12846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03164A03-2C98-4DAC-8FF9-2715D1369B64}"/>
            </a:ext>
          </a:extLst>
        </xdr:cNvPr>
        <xdr:cNvSpPr txBox="1"/>
      </xdr:nvSpPr>
      <xdr:spPr>
        <a:xfrm>
          <a:off x="10842791" y="12710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F4780B48-A20C-42AE-A076-EF8EBD5D044D}"/>
            </a:ext>
          </a:extLst>
        </xdr:cNvPr>
        <xdr:cNvCxnSpPr/>
      </xdr:nvCxnSpPr>
      <xdr:spPr>
        <a:xfrm>
          <a:off x="11207750" y="12477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E09AC8E7-B405-46F6-BA89-4157FF266E31}"/>
            </a:ext>
          </a:extLst>
        </xdr:cNvPr>
        <xdr:cNvSpPr txBox="1"/>
      </xdr:nvSpPr>
      <xdr:spPr>
        <a:xfrm>
          <a:off x="10906911" y="123418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2491EF51-010D-44C8-8CD8-2E75CD43B6DF}"/>
            </a:ext>
          </a:extLst>
        </xdr:cNvPr>
        <xdr:cNvSpPr/>
      </xdr:nvSpPr>
      <xdr:spPr>
        <a:xfrm>
          <a:off x="11207750" y="1247775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323EC4EF-0088-47B1-8582-9106A94128CC}"/>
            </a:ext>
          </a:extLst>
        </xdr:cNvPr>
        <xdr:cNvCxnSpPr/>
      </xdr:nvCxnSpPr>
      <xdr:spPr>
        <a:xfrm flipV="1">
          <a:off x="14699614" y="127622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1B6F6092-16C0-4305-B14C-2CC379D360C1}"/>
            </a:ext>
          </a:extLst>
        </xdr:cNvPr>
        <xdr:cNvSpPr txBox="1"/>
      </xdr:nvSpPr>
      <xdr:spPr>
        <a:xfrm>
          <a:off x="14738350"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FCB6D119-375C-40CA-B1CE-F00403980289}"/>
            </a:ext>
          </a:extLst>
        </xdr:cNvPr>
        <xdr:cNvCxnSpPr/>
      </xdr:nvCxnSpPr>
      <xdr:spPr>
        <a:xfrm>
          <a:off x="14611350" y="14312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98F8DF79-7268-4F6F-9CDE-26DBFE665AB9}"/>
            </a:ext>
          </a:extLst>
        </xdr:cNvPr>
        <xdr:cNvSpPr txBox="1"/>
      </xdr:nvSpPr>
      <xdr:spPr>
        <a:xfrm>
          <a:off x="14738350" y="1255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38C62468-65AC-437A-A035-743FC26DE59D}"/>
            </a:ext>
          </a:extLst>
        </xdr:cNvPr>
        <xdr:cNvCxnSpPr/>
      </xdr:nvCxnSpPr>
      <xdr:spPr>
        <a:xfrm>
          <a:off x="14611350" y="12762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53E1F51-7BF8-460D-9CBC-3733D5E582D2}"/>
            </a:ext>
          </a:extLst>
        </xdr:cNvPr>
        <xdr:cNvSpPr txBox="1"/>
      </xdr:nvSpPr>
      <xdr:spPr>
        <a:xfrm>
          <a:off x="14738350" y="13474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D4089B60-E2DF-4FEC-A3DE-EEBF40965EDA}"/>
            </a:ext>
          </a:extLst>
        </xdr:cNvPr>
        <xdr:cNvSpPr/>
      </xdr:nvSpPr>
      <xdr:spPr>
        <a:xfrm>
          <a:off x="14649450" y="134956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A381912D-4C16-47FB-A26A-B5D28D9A3150}"/>
            </a:ext>
          </a:extLst>
        </xdr:cNvPr>
        <xdr:cNvSpPr/>
      </xdr:nvSpPr>
      <xdr:spPr>
        <a:xfrm>
          <a:off x="13887450" y="13510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2CF64ED8-968D-4183-AE81-9F8525FFF7DB}"/>
            </a:ext>
          </a:extLst>
        </xdr:cNvPr>
        <xdr:cNvSpPr/>
      </xdr:nvSpPr>
      <xdr:spPr>
        <a:xfrm>
          <a:off x="13093700" y="134708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9" name="フローチャート: 判断 758">
          <a:extLst>
            <a:ext uri="{FF2B5EF4-FFF2-40B4-BE49-F238E27FC236}">
              <a16:creationId xmlns:a16="http://schemas.microsoft.com/office/drawing/2014/main" id="{DBDA4DA2-E174-4ED0-8E37-F42687FC126E}"/>
            </a:ext>
          </a:extLst>
        </xdr:cNvPr>
        <xdr:cNvSpPr/>
      </xdr:nvSpPr>
      <xdr:spPr>
        <a:xfrm>
          <a:off x="12299950" y="135261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0" name="フローチャート: 判断 759">
          <a:extLst>
            <a:ext uri="{FF2B5EF4-FFF2-40B4-BE49-F238E27FC236}">
              <a16:creationId xmlns:a16="http://schemas.microsoft.com/office/drawing/2014/main" id="{6A786BAC-F89C-45FA-A56D-04DE4F484AC8}"/>
            </a:ext>
          </a:extLst>
        </xdr:cNvPr>
        <xdr:cNvSpPr/>
      </xdr:nvSpPr>
      <xdr:spPr>
        <a:xfrm>
          <a:off x="11487150" y="13533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718CCF7-94B8-4CD1-B773-215DD7961F72}"/>
            </a:ext>
          </a:extLst>
        </xdr:cNvPr>
        <xdr:cNvSpPr txBox="1"/>
      </xdr:nvSpPr>
      <xdr:spPr>
        <a:xfrm>
          <a:off x="14528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1A879EC-9326-429B-8932-75FF2681DB4F}"/>
            </a:ext>
          </a:extLst>
        </xdr:cNvPr>
        <xdr:cNvSpPr txBox="1"/>
      </xdr:nvSpPr>
      <xdr:spPr>
        <a:xfrm>
          <a:off x="137668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10B365A2-F5A0-4574-B5F0-6AC70DF05B20}"/>
            </a:ext>
          </a:extLst>
        </xdr:cNvPr>
        <xdr:cNvSpPr txBox="1"/>
      </xdr:nvSpPr>
      <xdr:spPr>
        <a:xfrm>
          <a:off x="129730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BDED781-6321-40B6-8C14-50C466A604DB}"/>
            </a:ext>
          </a:extLst>
        </xdr:cNvPr>
        <xdr:cNvSpPr txBox="1"/>
      </xdr:nvSpPr>
      <xdr:spPr>
        <a:xfrm>
          <a:off x="12172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335530A2-D77D-475A-8159-B5349D6FDF8E}"/>
            </a:ext>
          </a:extLst>
        </xdr:cNvPr>
        <xdr:cNvSpPr txBox="1"/>
      </xdr:nvSpPr>
      <xdr:spPr>
        <a:xfrm>
          <a:off x="11366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766" name="楕円 765">
          <a:extLst>
            <a:ext uri="{FF2B5EF4-FFF2-40B4-BE49-F238E27FC236}">
              <a16:creationId xmlns:a16="http://schemas.microsoft.com/office/drawing/2014/main" id="{EC489741-65CD-4711-8CEE-A384CB56B6F7}"/>
            </a:ext>
          </a:extLst>
        </xdr:cNvPr>
        <xdr:cNvSpPr/>
      </xdr:nvSpPr>
      <xdr:spPr>
        <a:xfrm>
          <a:off x="14649450" y="131654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145432</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5FA5C6F-2961-49C5-8266-6441B4E98143}"/>
            </a:ext>
          </a:extLst>
        </xdr:cNvPr>
        <xdr:cNvSpPr txBox="1"/>
      </xdr:nvSpPr>
      <xdr:spPr>
        <a:xfrm>
          <a:off x="14738350" y="1302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768" name="楕円 767">
          <a:extLst>
            <a:ext uri="{FF2B5EF4-FFF2-40B4-BE49-F238E27FC236}">
              <a16:creationId xmlns:a16="http://schemas.microsoft.com/office/drawing/2014/main" id="{20DE8A5E-DA1F-48EF-99A6-1EC369D942DD}"/>
            </a:ext>
          </a:extLst>
        </xdr:cNvPr>
        <xdr:cNvSpPr/>
      </xdr:nvSpPr>
      <xdr:spPr>
        <a:xfrm>
          <a:off x="1388745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80</xdr:row>
      <xdr:rowOff>1905</xdr:rowOff>
    </xdr:to>
    <xdr:cxnSp macro="">
      <xdr:nvCxnSpPr>
        <xdr:cNvPr id="769" name="直線コネクタ 768">
          <a:extLst>
            <a:ext uri="{FF2B5EF4-FFF2-40B4-BE49-F238E27FC236}">
              <a16:creationId xmlns:a16="http://schemas.microsoft.com/office/drawing/2014/main" id="{0C6EFED2-BBB1-4045-827D-ABD3479C58E0}"/>
            </a:ext>
          </a:extLst>
        </xdr:cNvPr>
        <xdr:cNvCxnSpPr/>
      </xdr:nvCxnSpPr>
      <xdr:spPr>
        <a:xfrm>
          <a:off x="13938250" y="13138150"/>
          <a:ext cx="762000" cy="7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166370</xdr:rowOff>
    </xdr:from>
    <xdr:to>
      <xdr:col>76</xdr:col>
      <xdr:colOff>165100</xdr:colOff>
      <xdr:row>79</xdr:row>
      <xdr:rowOff>96520</xdr:rowOff>
    </xdr:to>
    <xdr:sp macro="" textlink="">
      <xdr:nvSpPr>
        <xdr:cNvPr id="770" name="楕円 769">
          <a:extLst>
            <a:ext uri="{FF2B5EF4-FFF2-40B4-BE49-F238E27FC236}">
              <a16:creationId xmlns:a16="http://schemas.microsoft.com/office/drawing/2014/main" id="{635C97E4-79A0-4258-86A3-508FB04E6147}"/>
            </a:ext>
          </a:extLst>
        </xdr:cNvPr>
        <xdr:cNvSpPr/>
      </xdr:nvSpPr>
      <xdr:spPr>
        <a:xfrm>
          <a:off x="13093700" y="130441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45720</xdr:rowOff>
    </xdr:from>
    <xdr:to>
      <xdr:col>81</xdr:col>
      <xdr:colOff>50800</xdr:colOff>
      <xdr:row>79</xdr:row>
      <xdr:rowOff>95250</xdr:rowOff>
    </xdr:to>
    <xdr:cxnSp macro="">
      <xdr:nvCxnSpPr>
        <xdr:cNvPr id="771" name="直線コネクタ 770">
          <a:extLst>
            <a:ext uri="{FF2B5EF4-FFF2-40B4-BE49-F238E27FC236}">
              <a16:creationId xmlns:a16="http://schemas.microsoft.com/office/drawing/2014/main" id="{E5819E00-3057-4ED6-BBAA-2716542B6C44}"/>
            </a:ext>
          </a:extLst>
        </xdr:cNvPr>
        <xdr:cNvCxnSpPr/>
      </xdr:nvCxnSpPr>
      <xdr:spPr>
        <a:xfrm>
          <a:off x="13144500" y="13088620"/>
          <a:ext cx="79375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97789</xdr:rowOff>
    </xdr:from>
    <xdr:to>
      <xdr:col>72</xdr:col>
      <xdr:colOff>38100</xdr:colOff>
      <xdr:row>79</xdr:row>
      <xdr:rowOff>27939</xdr:rowOff>
    </xdr:to>
    <xdr:sp macro="" textlink="">
      <xdr:nvSpPr>
        <xdr:cNvPr id="772" name="楕円 771">
          <a:extLst>
            <a:ext uri="{FF2B5EF4-FFF2-40B4-BE49-F238E27FC236}">
              <a16:creationId xmlns:a16="http://schemas.microsoft.com/office/drawing/2014/main" id="{212BFCBB-1A34-4C4E-9283-9051B8995B43}"/>
            </a:ext>
          </a:extLst>
        </xdr:cNvPr>
        <xdr:cNvSpPr/>
      </xdr:nvSpPr>
      <xdr:spPr>
        <a:xfrm>
          <a:off x="12299950" y="129755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148589</xdr:rowOff>
    </xdr:from>
    <xdr:to>
      <xdr:col>76</xdr:col>
      <xdr:colOff>114300</xdr:colOff>
      <xdr:row>79</xdr:row>
      <xdr:rowOff>45720</xdr:rowOff>
    </xdr:to>
    <xdr:cxnSp macro="">
      <xdr:nvCxnSpPr>
        <xdr:cNvPr id="773" name="直線コネクタ 772">
          <a:extLst>
            <a:ext uri="{FF2B5EF4-FFF2-40B4-BE49-F238E27FC236}">
              <a16:creationId xmlns:a16="http://schemas.microsoft.com/office/drawing/2014/main" id="{17D9002C-B116-4925-B1FE-563BC81EA37E}"/>
            </a:ext>
          </a:extLst>
        </xdr:cNvPr>
        <xdr:cNvCxnSpPr/>
      </xdr:nvCxnSpPr>
      <xdr:spPr>
        <a:xfrm>
          <a:off x="12344400" y="13026389"/>
          <a:ext cx="800100" cy="6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23495</xdr:rowOff>
    </xdr:from>
    <xdr:to>
      <xdr:col>67</xdr:col>
      <xdr:colOff>101600</xdr:colOff>
      <xdr:row>78</xdr:row>
      <xdr:rowOff>125095</xdr:rowOff>
    </xdr:to>
    <xdr:sp macro="" textlink="">
      <xdr:nvSpPr>
        <xdr:cNvPr id="774" name="楕円 773">
          <a:extLst>
            <a:ext uri="{FF2B5EF4-FFF2-40B4-BE49-F238E27FC236}">
              <a16:creationId xmlns:a16="http://schemas.microsoft.com/office/drawing/2014/main" id="{E4172066-E930-473E-A6C4-D8424A3B352D}"/>
            </a:ext>
          </a:extLst>
        </xdr:cNvPr>
        <xdr:cNvSpPr/>
      </xdr:nvSpPr>
      <xdr:spPr>
        <a:xfrm>
          <a:off x="11487150" y="1290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74295</xdr:rowOff>
    </xdr:from>
    <xdr:to>
      <xdr:col>71</xdr:col>
      <xdr:colOff>177800</xdr:colOff>
      <xdr:row>78</xdr:row>
      <xdr:rowOff>148589</xdr:rowOff>
    </xdr:to>
    <xdr:cxnSp macro="">
      <xdr:nvCxnSpPr>
        <xdr:cNvPr id="775" name="直線コネクタ 774">
          <a:extLst>
            <a:ext uri="{FF2B5EF4-FFF2-40B4-BE49-F238E27FC236}">
              <a16:creationId xmlns:a16="http://schemas.microsoft.com/office/drawing/2014/main" id="{D0454959-A312-4493-9B17-D081DA2A9DC4}"/>
            </a:ext>
          </a:extLst>
        </xdr:cNvPr>
        <xdr:cNvCxnSpPr/>
      </xdr:nvCxnSpPr>
      <xdr:spPr>
        <a:xfrm>
          <a:off x="11537950" y="12952095"/>
          <a:ext cx="80645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FB479297-87B4-4A67-8212-0D791B018268}"/>
            </a:ext>
          </a:extLst>
        </xdr:cNvPr>
        <xdr:cNvSpPr txBox="1"/>
      </xdr:nvSpPr>
      <xdr:spPr>
        <a:xfrm>
          <a:off x="13742044" y="13597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933D927E-D87E-4DD2-8CB5-3AE8B1F281EE}"/>
            </a:ext>
          </a:extLst>
        </xdr:cNvPr>
        <xdr:cNvSpPr txBox="1"/>
      </xdr:nvSpPr>
      <xdr:spPr>
        <a:xfrm>
          <a:off x="12960994" y="1355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778" name="n_3aveValue【消防施設】&#10;有形固定資産減価償却率">
          <a:extLst>
            <a:ext uri="{FF2B5EF4-FFF2-40B4-BE49-F238E27FC236}">
              <a16:creationId xmlns:a16="http://schemas.microsoft.com/office/drawing/2014/main" id="{127D41EE-F005-4D98-A3DB-4DAD862EA3E9}"/>
            </a:ext>
          </a:extLst>
        </xdr:cNvPr>
        <xdr:cNvSpPr txBox="1"/>
      </xdr:nvSpPr>
      <xdr:spPr>
        <a:xfrm>
          <a:off x="12167244"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9" name="n_4aveValue【消防施設】&#10;有形固定資産減価償却率">
          <a:extLst>
            <a:ext uri="{FF2B5EF4-FFF2-40B4-BE49-F238E27FC236}">
              <a16:creationId xmlns:a16="http://schemas.microsoft.com/office/drawing/2014/main" id="{3C47BDBC-30E0-4633-88FB-050205183D0C}"/>
            </a:ext>
          </a:extLst>
        </xdr:cNvPr>
        <xdr:cNvSpPr txBox="1"/>
      </xdr:nvSpPr>
      <xdr:spPr>
        <a:xfrm>
          <a:off x="11354444" y="13620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780" name="n_1mainValue【消防施設】&#10;有形固定資産減価償却率">
          <a:extLst>
            <a:ext uri="{FF2B5EF4-FFF2-40B4-BE49-F238E27FC236}">
              <a16:creationId xmlns:a16="http://schemas.microsoft.com/office/drawing/2014/main" id="{D038AA24-9935-4AC9-BB59-50B9B00DC05E}"/>
            </a:ext>
          </a:extLst>
        </xdr:cNvPr>
        <xdr:cNvSpPr txBox="1"/>
      </xdr:nvSpPr>
      <xdr:spPr>
        <a:xfrm>
          <a:off x="13742044" y="1287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113047</xdr:rowOff>
    </xdr:from>
    <xdr:ext cx="405111" cy="259045"/>
    <xdr:sp macro="" textlink="">
      <xdr:nvSpPr>
        <xdr:cNvPr id="781" name="n_2mainValue【消防施設】&#10;有形固定資産減価償却率">
          <a:extLst>
            <a:ext uri="{FF2B5EF4-FFF2-40B4-BE49-F238E27FC236}">
              <a16:creationId xmlns:a16="http://schemas.microsoft.com/office/drawing/2014/main" id="{C95BC2AA-7FD9-4C1E-963C-4AEA20237E70}"/>
            </a:ext>
          </a:extLst>
        </xdr:cNvPr>
        <xdr:cNvSpPr txBox="1"/>
      </xdr:nvSpPr>
      <xdr:spPr>
        <a:xfrm>
          <a:off x="12960994" y="1282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44466</xdr:rowOff>
    </xdr:from>
    <xdr:ext cx="405111" cy="259045"/>
    <xdr:sp macro="" textlink="">
      <xdr:nvSpPr>
        <xdr:cNvPr id="782" name="n_3mainValue【消防施設】&#10;有形固定資産減価償却率">
          <a:extLst>
            <a:ext uri="{FF2B5EF4-FFF2-40B4-BE49-F238E27FC236}">
              <a16:creationId xmlns:a16="http://schemas.microsoft.com/office/drawing/2014/main" id="{60FF0A87-AF5A-44F5-AB2B-158842AF6470}"/>
            </a:ext>
          </a:extLst>
        </xdr:cNvPr>
        <xdr:cNvSpPr txBox="1"/>
      </xdr:nvSpPr>
      <xdr:spPr>
        <a:xfrm>
          <a:off x="12167244" y="1275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141622</xdr:rowOff>
    </xdr:from>
    <xdr:ext cx="405111" cy="259045"/>
    <xdr:sp macro="" textlink="">
      <xdr:nvSpPr>
        <xdr:cNvPr id="783" name="n_4mainValue【消防施設】&#10;有形固定資産減価償却率">
          <a:extLst>
            <a:ext uri="{FF2B5EF4-FFF2-40B4-BE49-F238E27FC236}">
              <a16:creationId xmlns:a16="http://schemas.microsoft.com/office/drawing/2014/main" id="{F5F1526C-38E7-46D6-8035-FD80B779589D}"/>
            </a:ext>
          </a:extLst>
        </xdr:cNvPr>
        <xdr:cNvSpPr txBox="1"/>
      </xdr:nvSpPr>
      <xdr:spPr>
        <a:xfrm>
          <a:off x="11354444" y="1268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6BFB1F75-9522-4523-97BD-B35F500F6E62}"/>
            </a:ext>
          </a:extLst>
        </xdr:cNvPr>
        <xdr:cNvSpPr/>
      </xdr:nvSpPr>
      <xdr:spPr>
        <a:xfrm>
          <a:off x="16459200" y="1137920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A4D5BDB-1893-4BC6-87B1-34C52157EB7A}"/>
            </a:ext>
          </a:extLst>
        </xdr:cNvPr>
        <xdr:cNvSpPr/>
      </xdr:nvSpPr>
      <xdr:spPr>
        <a:xfrm>
          <a:off x="165862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FF48124-CF27-4F0F-801A-4D0527935506}"/>
            </a:ext>
          </a:extLst>
        </xdr:cNvPr>
        <xdr:cNvSpPr/>
      </xdr:nvSpPr>
      <xdr:spPr>
        <a:xfrm>
          <a:off x="165862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EB53E79A-1EDF-44B1-9F4A-45C600A2CC5F}"/>
            </a:ext>
          </a:extLst>
        </xdr:cNvPr>
        <xdr:cNvSpPr/>
      </xdr:nvSpPr>
      <xdr:spPr>
        <a:xfrm>
          <a:off x="174879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A6D26C2D-73E1-419C-BF56-E68EF80916EF}"/>
            </a:ext>
          </a:extLst>
        </xdr:cNvPr>
        <xdr:cNvSpPr/>
      </xdr:nvSpPr>
      <xdr:spPr>
        <a:xfrm>
          <a:off x="174879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C9EFE9F7-0BD8-4A8C-9A00-A0FC48FC3FF1}"/>
            </a:ext>
          </a:extLst>
        </xdr:cNvPr>
        <xdr:cNvSpPr/>
      </xdr:nvSpPr>
      <xdr:spPr>
        <a:xfrm>
          <a:off x="18516600" y="120142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B0BAF4B9-72C4-4428-B7B2-2D3C43C93D1D}"/>
            </a:ext>
          </a:extLst>
        </xdr:cNvPr>
        <xdr:cNvSpPr/>
      </xdr:nvSpPr>
      <xdr:spPr>
        <a:xfrm>
          <a:off x="18516600" y="122110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A4381816-160B-45A8-A898-D92E45A67569}"/>
            </a:ext>
          </a:extLst>
        </xdr:cNvPr>
        <xdr:cNvSpPr/>
      </xdr:nvSpPr>
      <xdr:spPr>
        <a:xfrm>
          <a:off x="16459200" y="1247775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50B72A89-797C-4B87-A115-815F0CA49B78}"/>
            </a:ext>
          </a:extLst>
        </xdr:cNvPr>
        <xdr:cNvSpPr txBox="1"/>
      </xdr:nvSpPr>
      <xdr:spPr>
        <a:xfrm>
          <a:off x="16440150" y="122936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57DA22C5-5E23-4381-BD0F-15B641D70A70}"/>
            </a:ext>
          </a:extLst>
        </xdr:cNvPr>
        <xdr:cNvCxnSpPr/>
      </xdr:nvCxnSpPr>
      <xdr:spPr>
        <a:xfrm>
          <a:off x="16459200" y="1468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E238A68F-193A-4566-B661-87B540274117}"/>
            </a:ext>
          </a:extLst>
        </xdr:cNvPr>
        <xdr:cNvCxnSpPr/>
      </xdr:nvCxnSpPr>
      <xdr:spPr>
        <a:xfrm>
          <a:off x="16459200" y="14312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3737B81C-A282-4F8D-8E25-5AEBA4FF877B}"/>
            </a:ext>
          </a:extLst>
        </xdr:cNvPr>
        <xdr:cNvSpPr txBox="1"/>
      </xdr:nvSpPr>
      <xdr:spPr>
        <a:xfrm>
          <a:off x="16049171" y="14177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E4FB7E09-B966-4E86-8597-58BD1A98FE45}"/>
            </a:ext>
          </a:extLst>
        </xdr:cNvPr>
        <xdr:cNvCxnSpPr/>
      </xdr:nvCxnSpPr>
      <xdr:spPr>
        <a:xfrm>
          <a:off x="16459200" y="1394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39DDEC0F-EA66-4EE1-A0F7-BCF23BD9EC7A}"/>
            </a:ext>
          </a:extLst>
        </xdr:cNvPr>
        <xdr:cNvSpPr txBox="1"/>
      </xdr:nvSpPr>
      <xdr:spPr>
        <a:xfrm>
          <a:off x="16049171" y="1380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A80486FF-BD26-424E-A138-272E70B9E15F}"/>
            </a:ext>
          </a:extLst>
        </xdr:cNvPr>
        <xdr:cNvCxnSpPr/>
      </xdr:nvCxnSpPr>
      <xdr:spPr>
        <a:xfrm>
          <a:off x="16459200" y="13576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FBBB39DF-E727-45F8-A718-86CFF2E716A8}"/>
            </a:ext>
          </a:extLst>
        </xdr:cNvPr>
        <xdr:cNvSpPr txBox="1"/>
      </xdr:nvSpPr>
      <xdr:spPr>
        <a:xfrm>
          <a:off x="16049171" y="13440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35C969F8-DFD6-4C87-9D07-2B19455CE219}"/>
            </a:ext>
          </a:extLst>
        </xdr:cNvPr>
        <xdr:cNvCxnSpPr/>
      </xdr:nvCxnSpPr>
      <xdr:spPr>
        <a:xfrm>
          <a:off x="16459200" y="1320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85E9196B-542C-455D-941D-C8FF9957755E}"/>
            </a:ext>
          </a:extLst>
        </xdr:cNvPr>
        <xdr:cNvSpPr txBox="1"/>
      </xdr:nvSpPr>
      <xdr:spPr>
        <a:xfrm>
          <a:off x="16049171" y="1307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831DCF83-0D1A-46FE-8184-015C04DDF907}"/>
            </a:ext>
          </a:extLst>
        </xdr:cNvPr>
        <xdr:cNvCxnSpPr/>
      </xdr:nvCxnSpPr>
      <xdr:spPr>
        <a:xfrm>
          <a:off x="16459200" y="12846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F8D1F60D-F1A9-44E5-885C-8B0E2EFEA5DE}"/>
            </a:ext>
          </a:extLst>
        </xdr:cNvPr>
        <xdr:cNvSpPr txBox="1"/>
      </xdr:nvSpPr>
      <xdr:spPr>
        <a:xfrm>
          <a:off x="16049171" y="12710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EC7A4CD-54D1-4636-B177-A190715FD17F}"/>
            </a:ext>
          </a:extLst>
        </xdr:cNvPr>
        <xdr:cNvCxnSpPr/>
      </xdr:nvCxnSpPr>
      <xdr:spPr>
        <a:xfrm>
          <a:off x="16459200" y="1247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441AA105-3DF9-48C6-968E-4BF79C905BCE}"/>
            </a:ext>
          </a:extLst>
        </xdr:cNvPr>
        <xdr:cNvSpPr txBox="1"/>
      </xdr:nvSpPr>
      <xdr:spPr>
        <a:xfrm>
          <a:off x="16049171" y="1234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AEE6F3F-241A-4DB4-9B4E-FE35B5CBE94A}"/>
            </a:ext>
          </a:extLst>
        </xdr:cNvPr>
        <xdr:cNvSpPr/>
      </xdr:nvSpPr>
      <xdr:spPr>
        <a:xfrm>
          <a:off x="16459200" y="1247775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100C3A2D-D556-4079-9071-E21C338AC3F9}"/>
            </a:ext>
          </a:extLst>
        </xdr:cNvPr>
        <xdr:cNvCxnSpPr/>
      </xdr:nvCxnSpPr>
      <xdr:spPr>
        <a:xfrm flipV="1">
          <a:off x="19951064" y="13045439"/>
          <a:ext cx="0" cy="12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82D60CA6-B1EE-4969-9A87-A31FDE33B237}"/>
            </a:ext>
          </a:extLst>
        </xdr:cNvPr>
        <xdr:cNvSpPr txBox="1"/>
      </xdr:nvSpPr>
      <xdr:spPr>
        <a:xfrm>
          <a:off x="19989800"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F1AF7A7C-9CE7-402D-92CE-DBDFC1EF6F96}"/>
            </a:ext>
          </a:extLst>
        </xdr:cNvPr>
        <xdr:cNvCxnSpPr/>
      </xdr:nvCxnSpPr>
      <xdr:spPr>
        <a:xfrm>
          <a:off x="19881850" y="14303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9409C7CD-1427-4743-87C6-C04288B4C502}"/>
            </a:ext>
          </a:extLst>
        </xdr:cNvPr>
        <xdr:cNvSpPr txBox="1"/>
      </xdr:nvSpPr>
      <xdr:spPr>
        <a:xfrm>
          <a:off x="19989800" y="1282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1A3472B2-15F2-4798-A3A6-07CB9923B31A}"/>
            </a:ext>
          </a:extLst>
        </xdr:cNvPr>
        <xdr:cNvCxnSpPr/>
      </xdr:nvCxnSpPr>
      <xdr:spPr>
        <a:xfrm>
          <a:off x="19881850" y="13045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2" name="【消防施設】&#10;一人当たり面積平均値テキスト">
          <a:extLst>
            <a:ext uri="{FF2B5EF4-FFF2-40B4-BE49-F238E27FC236}">
              <a16:creationId xmlns:a16="http://schemas.microsoft.com/office/drawing/2014/main" id="{01D24DB6-3650-4432-A534-E76D12E26959}"/>
            </a:ext>
          </a:extLst>
        </xdr:cNvPr>
        <xdr:cNvSpPr txBox="1"/>
      </xdr:nvSpPr>
      <xdr:spPr>
        <a:xfrm>
          <a:off x="19989800" y="14056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20EB5CDB-B5B8-4389-A699-43BC805B2590}"/>
            </a:ext>
          </a:extLst>
        </xdr:cNvPr>
        <xdr:cNvSpPr/>
      </xdr:nvSpPr>
      <xdr:spPr>
        <a:xfrm>
          <a:off x="199009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1BC9243E-90AD-4A89-AC02-3AB21C0C2495}"/>
            </a:ext>
          </a:extLst>
        </xdr:cNvPr>
        <xdr:cNvSpPr/>
      </xdr:nvSpPr>
      <xdr:spPr>
        <a:xfrm>
          <a:off x="19157950" y="140836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122D240E-196B-4DEC-882B-780879B93596}"/>
            </a:ext>
          </a:extLst>
        </xdr:cNvPr>
        <xdr:cNvSpPr/>
      </xdr:nvSpPr>
      <xdr:spPr>
        <a:xfrm>
          <a:off x="18345150" y="140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816" name="フローチャート: 判断 815">
          <a:extLst>
            <a:ext uri="{FF2B5EF4-FFF2-40B4-BE49-F238E27FC236}">
              <a16:creationId xmlns:a16="http://schemas.microsoft.com/office/drawing/2014/main" id="{45CC73A4-30A9-4140-8A53-42BB9AFAE93E}"/>
            </a:ext>
          </a:extLst>
        </xdr:cNvPr>
        <xdr:cNvSpPr/>
      </xdr:nvSpPr>
      <xdr:spPr>
        <a:xfrm>
          <a:off x="17551400" y="1403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63500</xdr:rowOff>
    </xdr:from>
    <xdr:to>
      <xdr:col>98</xdr:col>
      <xdr:colOff>38100</xdr:colOff>
      <xdr:row>85</xdr:row>
      <xdr:rowOff>165100</xdr:rowOff>
    </xdr:to>
    <xdr:sp macro="" textlink="">
      <xdr:nvSpPr>
        <xdr:cNvPr id="817" name="フローチャート: 判断 816">
          <a:extLst>
            <a:ext uri="{FF2B5EF4-FFF2-40B4-BE49-F238E27FC236}">
              <a16:creationId xmlns:a16="http://schemas.microsoft.com/office/drawing/2014/main" id="{1E35B228-8992-4300-BC04-E6AB51A18A67}"/>
            </a:ext>
          </a:extLst>
        </xdr:cNvPr>
        <xdr:cNvSpPr/>
      </xdr:nvSpPr>
      <xdr:spPr>
        <a:xfrm>
          <a:off x="16757650" y="140970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4BB6866-3206-481A-9AFE-E40312A8FF1F}"/>
            </a:ext>
          </a:extLst>
        </xdr:cNvPr>
        <xdr:cNvSpPr txBox="1"/>
      </xdr:nvSpPr>
      <xdr:spPr>
        <a:xfrm>
          <a:off x="197802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FAC208D-E1DF-438B-833F-692E12559737}"/>
            </a:ext>
          </a:extLst>
        </xdr:cNvPr>
        <xdr:cNvSpPr txBox="1"/>
      </xdr:nvSpPr>
      <xdr:spPr>
        <a:xfrm>
          <a:off x="190309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8FC8C6C1-F98F-4498-AE19-D34B37CC07FC}"/>
            </a:ext>
          </a:extLst>
        </xdr:cNvPr>
        <xdr:cNvSpPr txBox="1"/>
      </xdr:nvSpPr>
      <xdr:spPr>
        <a:xfrm>
          <a:off x="1822450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7C4CB813-3BC5-465A-ABA6-94AF9D54E57A}"/>
            </a:ext>
          </a:extLst>
        </xdr:cNvPr>
        <xdr:cNvSpPr txBox="1"/>
      </xdr:nvSpPr>
      <xdr:spPr>
        <a:xfrm>
          <a:off x="174307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122F58DA-0A28-49E2-8F41-8F6E704F7C6E}"/>
            </a:ext>
          </a:extLst>
        </xdr:cNvPr>
        <xdr:cNvSpPr txBox="1"/>
      </xdr:nvSpPr>
      <xdr:spPr>
        <a:xfrm>
          <a:off x="16630650" y="146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160655</xdr:rowOff>
    </xdr:from>
    <xdr:to>
      <xdr:col>116</xdr:col>
      <xdr:colOff>114300</xdr:colOff>
      <xdr:row>85</xdr:row>
      <xdr:rowOff>90805</xdr:rowOff>
    </xdr:to>
    <xdr:sp macro="" textlink="">
      <xdr:nvSpPr>
        <xdr:cNvPr id="823" name="楕円 822">
          <a:extLst>
            <a:ext uri="{FF2B5EF4-FFF2-40B4-BE49-F238E27FC236}">
              <a16:creationId xmlns:a16="http://schemas.microsoft.com/office/drawing/2014/main" id="{20C7DCA8-EC18-43C2-A57D-0FBE5C5EE52C}"/>
            </a:ext>
          </a:extLst>
        </xdr:cNvPr>
        <xdr:cNvSpPr/>
      </xdr:nvSpPr>
      <xdr:spPr>
        <a:xfrm>
          <a:off x="19900900" y="14029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12082</xdr:rowOff>
    </xdr:from>
    <xdr:ext cx="469744" cy="259045"/>
    <xdr:sp macro="" textlink="">
      <xdr:nvSpPr>
        <xdr:cNvPr id="824" name="【消防施設】&#10;一人当たり面積該当値テキスト">
          <a:extLst>
            <a:ext uri="{FF2B5EF4-FFF2-40B4-BE49-F238E27FC236}">
              <a16:creationId xmlns:a16="http://schemas.microsoft.com/office/drawing/2014/main" id="{D9D8949E-01F7-47C2-B96B-BD988D2841EA}"/>
            </a:ext>
          </a:extLst>
        </xdr:cNvPr>
        <xdr:cNvSpPr txBox="1"/>
      </xdr:nvSpPr>
      <xdr:spPr>
        <a:xfrm>
          <a:off x="19989800"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164464</xdr:rowOff>
    </xdr:from>
    <xdr:to>
      <xdr:col>112</xdr:col>
      <xdr:colOff>38100</xdr:colOff>
      <xdr:row>85</xdr:row>
      <xdr:rowOff>94614</xdr:rowOff>
    </xdr:to>
    <xdr:sp macro="" textlink="">
      <xdr:nvSpPr>
        <xdr:cNvPr id="825" name="楕円 824">
          <a:extLst>
            <a:ext uri="{FF2B5EF4-FFF2-40B4-BE49-F238E27FC236}">
              <a16:creationId xmlns:a16="http://schemas.microsoft.com/office/drawing/2014/main" id="{66B0ED65-770A-4B54-A6D8-E7FC27895857}"/>
            </a:ext>
          </a:extLst>
        </xdr:cNvPr>
        <xdr:cNvSpPr/>
      </xdr:nvSpPr>
      <xdr:spPr>
        <a:xfrm>
          <a:off x="19157950" y="14032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40005</xdr:rowOff>
    </xdr:from>
    <xdr:to>
      <xdr:col>116</xdr:col>
      <xdr:colOff>63500</xdr:colOff>
      <xdr:row>85</xdr:row>
      <xdr:rowOff>43814</xdr:rowOff>
    </xdr:to>
    <xdr:cxnSp macro="">
      <xdr:nvCxnSpPr>
        <xdr:cNvPr id="826" name="直線コネクタ 825">
          <a:extLst>
            <a:ext uri="{FF2B5EF4-FFF2-40B4-BE49-F238E27FC236}">
              <a16:creationId xmlns:a16="http://schemas.microsoft.com/office/drawing/2014/main" id="{553A99BA-B561-40D8-A4E6-46FA807DA16E}"/>
            </a:ext>
          </a:extLst>
        </xdr:cNvPr>
        <xdr:cNvCxnSpPr/>
      </xdr:nvCxnSpPr>
      <xdr:spPr>
        <a:xfrm flipV="1">
          <a:off x="19202400" y="14073505"/>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636</xdr:rowOff>
    </xdr:from>
    <xdr:to>
      <xdr:col>107</xdr:col>
      <xdr:colOff>101600</xdr:colOff>
      <xdr:row>85</xdr:row>
      <xdr:rowOff>102236</xdr:rowOff>
    </xdr:to>
    <xdr:sp macro="" textlink="">
      <xdr:nvSpPr>
        <xdr:cNvPr id="827" name="楕円 826">
          <a:extLst>
            <a:ext uri="{FF2B5EF4-FFF2-40B4-BE49-F238E27FC236}">
              <a16:creationId xmlns:a16="http://schemas.microsoft.com/office/drawing/2014/main" id="{38159C33-9AEF-4B4A-A2FE-2B7033D50995}"/>
            </a:ext>
          </a:extLst>
        </xdr:cNvPr>
        <xdr:cNvSpPr/>
      </xdr:nvSpPr>
      <xdr:spPr>
        <a:xfrm>
          <a:off x="18345150" y="1403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43814</xdr:rowOff>
    </xdr:from>
    <xdr:to>
      <xdr:col>111</xdr:col>
      <xdr:colOff>177800</xdr:colOff>
      <xdr:row>85</xdr:row>
      <xdr:rowOff>51436</xdr:rowOff>
    </xdr:to>
    <xdr:cxnSp macro="">
      <xdr:nvCxnSpPr>
        <xdr:cNvPr id="828" name="直線コネクタ 827">
          <a:extLst>
            <a:ext uri="{FF2B5EF4-FFF2-40B4-BE49-F238E27FC236}">
              <a16:creationId xmlns:a16="http://schemas.microsoft.com/office/drawing/2014/main" id="{4CA57EC6-7086-429D-B2E4-AC3D330F12B8}"/>
            </a:ext>
          </a:extLst>
        </xdr:cNvPr>
        <xdr:cNvCxnSpPr/>
      </xdr:nvCxnSpPr>
      <xdr:spPr>
        <a:xfrm flipV="1">
          <a:off x="18395950" y="14077314"/>
          <a:ext cx="8064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29" name="楕円 828">
          <a:extLst>
            <a:ext uri="{FF2B5EF4-FFF2-40B4-BE49-F238E27FC236}">
              <a16:creationId xmlns:a16="http://schemas.microsoft.com/office/drawing/2014/main" id="{3C90699C-6822-44F3-A89A-91500251A0F8}"/>
            </a:ext>
          </a:extLst>
        </xdr:cNvPr>
        <xdr:cNvSpPr/>
      </xdr:nvSpPr>
      <xdr:spPr>
        <a:xfrm>
          <a:off x="17551400" y="1403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51436</xdr:rowOff>
    </xdr:from>
    <xdr:to>
      <xdr:col>107</xdr:col>
      <xdr:colOff>50800</xdr:colOff>
      <xdr:row>85</xdr:row>
      <xdr:rowOff>53339</xdr:rowOff>
    </xdr:to>
    <xdr:cxnSp macro="">
      <xdr:nvCxnSpPr>
        <xdr:cNvPr id="830" name="直線コネクタ 829">
          <a:extLst>
            <a:ext uri="{FF2B5EF4-FFF2-40B4-BE49-F238E27FC236}">
              <a16:creationId xmlns:a16="http://schemas.microsoft.com/office/drawing/2014/main" id="{AC1817AC-12CC-45F0-BFCE-97337C8BA974}"/>
            </a:ext>
          </a:extLst>
        </xdr:cNvPr>
        <xdr:cNvCxnSpPr/>
      </xdr:nvCxnSpPr>
      <xdr:spPr>
        <a:xfrm flipV="1">
          <a:off x="17602200" y="14084936"/>
          <a:ext cx="7937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19686</xdr:rowOff>
    </xdr:from>
    <xdr:to>
      <xdr:col>98</xdr:col>
      <xdr:colOff>38100</xdr:colOff>
      <xdr:row>85</xdr:row>
      <xdr:rowOff>121286</xdr:rowOff>
    </xdr:to>
    <xdr:sp macro="" textlink="">
      <xdr:nvSpPr>
        <xdr:cNvPr id="831" name="楕円 830">
          <a:extLst>
            <a:ext uri="{FF2B5EF4-FFF2-40B4-BE49-F238E27FC236}">
              <a16:creationId xmlns:a16="http://schemas.microsoft.com/office/drawing/2014/main" id="{254CE5D7-0138-43AE-86BA-7AA67348D842}"/>
            </a:ext>
          </a:extLst>
        </xdr:cNvPr>
        <xdr:cNvSpPr/>
      </xdr:nvSpPr>
      <xdr:spPr>
        <a:xfrm>
          <a:off x="16757650" y="14053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70486</xdr:rowOff>
    </xdr:to>
    <xdr:cxnSp macro="">
      <xdr:nvCxnSpPr>
        <xdr:cNvPr id="832" name="直線コネクタ 831">
          <a:extLst>
            <a:ext uri="{FF2B5EF4-FFF2-40B4-BE49-F238E27FC236}">
              <a16:creationId xmlns:a16="http://schemas.microsoft.com/office/drawing/2014/main" id="{32496379-1E6B-45E9-B766-8AFF821025D9}"/>
            </a:ext>
          </a:extLst>
        </xdr:cNvPr>
        <xdr:cNvCxnSpPr/>
      </xdr:nvCxnSpPr>
      <xdr:spPr>
        <a:xfrm flipV="1">
          <a:off x="16802100" y="14086839"/>
          <a:ext cx="8001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ECD2FE7E-D6EA-492E-8A50-64C9D7FA08FD}"/>
            </a:ext>
          </a:extLst>
        </xdr:cNvPr>
        <xdr:cNvSpPr txBox="1"/>
      </xdr:nvSpPr>
      <xdr:spPr>
        <a:xfrm>
          <a:off x="18980227" y="1417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0C0C10B0-DB53-461E-8D49-1621494A499E}"/>
            </a:ext>
          </a:extLst>
        </xdr:cNvPr>
        <xdr:cNvSpPr txBox="1"/>
      </xdr:nvSpPr>
      <xdr:spPr>
        <a:xfrm>
          <a:off x="18180127" y="1418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835" name="n_3aveValue【消防施設】&#10;一人当たり面積">
          <a:extLst>
            <a:ext uri="{FF2B5EF4-FFF2-40B4-BE49-F238E27FC236}">
              <a16:creationId xmlns:a16="http://schemas.microsoft.com/office/drawing/2014/main" id="{2D38BAD0-253E-4A59-AE42-B760C29142EA}"/>
            </a:ext>
          </a:extLst>
        </xdr:cNvPr>
        <xdr:cNvSpPr txBox="1"/>
      </xdr:nvSpPr>
      <xdr:spPr>
        <a:xfrm>
          <a:off x="17386377" y="14130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836" name="n_4aveValue【消防施設】&#10;一人当たり面積">
          <a:extLst>
            <a:ext uri="{FF2B5EF4-FFF2-40B4-BE49-F238E27FC236}">
              <a16:creationId xmlns:a16="http://schemas.microsoft.com/office/drawing/2014/main" id="{75EC5FF2-EEF1-40DA-AACB-86F4D0075F73}"/>
            </a:ext>
          </a:extLst>
        </xdr:cNvPr>
        <xdr:cNvSpPr txBox="1"/>
      </xdr:nvSpPr>
      <xdr:spPr>
        <a:xfrm>
          <a:off x="165926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111141</xdr:rowOff>
    </xdr:from>
    <xdr:ext cx="469744" cy="259045"/>
    <xdr:sp macro="" textlink="">
      <xdr:nvSpPr>
        <xdr:cNvPr id="837" name="n_1mainValue【消防施設】&#10;一人当たり面積">
          <a:extLst>
            <a:ext uri="{FF2B5EF4-FFF2-40B4-BE49-F238E27FC236}">
              <a16:creationId xmlns:a16="http://schemas.microsoft.com/office/drawing/2014/main" id="{F9D7DE0A-CAD6-4B36-BF6F-8303E2A53BFF}"/>
            </a:ext>
          </a:extLst>
        </xdr:cNvPr>
        <xdr:cNvSpPr txBox="1"/>
      </xdr:nvSpPr>
      <xdr:spPr>
        <a:xfrm>
          <a:off x="18980227" y="1381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838" name="n_2mainValue【消防施設】&#10;一人当たり面積">
          <a:extLst>
            <a:ext uri="{FF2B5EF4-FFF2-40B4-BE49-F238E27FC236}">
              <a16:creationId xmlns:a16="http://schemas.microsoft.com/office/drawing/2014/main" id="{C83A900B-77C3-4CD3-AF45-97B0C98A9DEA}"/>
            </a:ext>
          </a:extLst>
        </xdr:cNvPr>
        <xdr:cNvSpPr txBox="1"/>
      </xdr:nvSpPr>
      <xdr:spPr>
        <a:xfrm>
          <a:off x="18180127" y="1382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39" name="n_3mainValue【消防施設】&#10;一人当たり面積">
          <a:extLst>
            <a:ext uri="{FF2B5EF4-FFF2-40B4-BE49-F238E27FC236}">
              <a16:creationId xmlns:a16="http://schemas.microsoft.com/office/drawing/2014/main" id="{7EE75655-B7F3-4808-84EA-3F624523573A}"/>
            </a:ext>
          </a:extLst>
        </xdr:cNvPr>
        <xdr:cNvSpPr txBox="1"/>
      </xdr:nvSpPr>
      <xdr:spPr>
        <a:xfrm>
          <a:off x="1738637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137813</xdr:rowOff>
    </xdr:from>
    <xdr:ext cx="469744" cy="259045"/>
    <xdr:sp macro="" textlink="">
      <xdr:nvSpPr>
        <xdr:cNvPr id="840" name="n_4mainValue【消防施設】&#10;一人当たり面積">
          <a:extLst>
            <a:ext uri="{FF2B5EF4-FFF2-40B4-BE49-F238E27FC236}">
              <a16:creationId xmlns:a16="http://schemas.microsoft.com/office/drawing/2014/main" id="{08C99CA6-F08F-4233-93A3-522B4553DF88}"/>
            </a:ext>
          </a:extLst>
        </xdr:cNvPr>
        <xdr:cNvSpPr txBox="1"/>
      </xdr:nvSpPr>
      <xdr:spPr>
        <a:xfrm>
          <a:off x="16592627" y="138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43FED65E-EB82-4305-ABFD-B27558401A11}"/>
            </a:ext>
          </a:extLst>
        </xdr:cNvPr>
        <xdr:cNvSpPr/>
      </xdr:nvSpPr>
      <xdr:spPr>
        <a:xfrm>
          <a:off x="11207750" y="15043150"/>
          <a:ext cx="424815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658D6F4C-6CEF-43C7-AE3A-F965093A574A}"/>
            </a:ext>
          </a:extLst>
        </xdr:cNvPr>
        <xdr:cNvSpPr/>
      </xdr:nvSpPr>
      <xdr:spPr>
        <a:xfrm>
          <a:off x="113157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43F9A578-FCDC-4E10-B5D7-89DD47BF7BC0}"/>
            </a:ext>
          </a:extLst>
        </xdr:cNvPr>
        <xdr:cNvSpPr/>
      </xdr:nvSpPr>
      <xdr:spPr>
        <a:xfrm>
          <a:off x="113157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CAEBD739-A84B-41F7-A7CA-8CE490E91176}"/>
            </a:ext>
          </a:extLst>
        </xdr:cNvPr>
        <xdr:cNvSpPr/>
      </xdr:nvSpPr>
      <xdr:spPr>
        <a:xfrm>
          <a:off x="122364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B062FA3B-60DC-4E9E-B226-5F22E7D1C1EB}"/>
            </a:ext>
          </a:extLst>
        </xdr:cNvPr>
        <xdr:cNvSpPr/>
      </xdr:nvSpPr>
      <xdr:spPr>
        <a:xfrm>
          <a:off x="122364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277C580-3326-4EB9-ACED-A9433169FE31}"/>
            </a:ext>
          </a:extLst>
        </xdr:cNvPr>
        <xdr:cNvSpPr/>
      </xdr:nvSpPr>
      <xdr:spPr>
        <a:xfrm>
          <a:off x="1326515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CC50E8E-CDB3-4A7C-86BD-5AB3F746EB3F}"/>
            </a:ext>
          </a:extLst>
        </xdr:cNvPr>
        <xdr:cNvSpPr/>
      </xdr:nvSpPr>
      <xdr:spPr>
        <a:xfrm>
          <a:off x="1326515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56079F51-1FEB-4B0F-959A-76BC66F891BC}"/>
            </a:ext>
          </a:extLst>
        </xdr:cNvPr>
        <xdr:cNvSpPr/>
      </xdr:nvSpPr>
      <xdr:spPr>
        <a:xfrm>
          <a:off x="11207750" y="16148050"/>
          <a:ext cx="424815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4A572451-EBC3-422F-9215-2F0048C952DE}"/>
            </a:ext>
          </a:extLst>
        </xdr:cNvPr>
        <xdr:cNvSpPr txBox="1"/>
      </xdr:nvSpPr>
      <xdr:spPr>
        <a:xfrm>
          <a:off x="11169650" y="15963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C554DD04-7DF8-4B46-88C2-306DC21E6375}"/>
            </a:ext>
          </a:extLst>
        </xdr:cNvPr>
        <xdr:cNvCxnSpPr/>
      </xdr:nvCxnSpPr>
      <xdr:spPr>
        <a:xfrm>
          <a:off x="11207750" y="1834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F69BBAE3-B435-468E-A797-19B73C29BEB5}"/>
            </a:ext>
          </a:extLst>
        </xdr:cNvPr>
        <xdr:cNvSpPr txBox="1"/>
      </xdr:nvSpPr>
      <xdr:spPr>
        <a:xfrm>
          <a:off x="10797721" y="18209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660BDC06-5D7A-4632-BEE5-D2DB7D98458F}"/>
            </a:ext>
          </a:extLst>
        </xdr:cNvPr>
        <xdr:cNvCxnSpPr/>
      </xdr:nvCxnSpPr>
      <xdr:spPr>
        <a:xfrm>
          <a:off x="11207750" y="1803127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CC010292-8D7E-478E-9278-66D6D44821CD}"/>
            </a:ext>
          </a:extLst>
        </xdr:cNvPr>
        <xdr:cNvSpPr txBox="1"/>
      </xdr:nvSpPr>
      <xdr:spPr>
        <a:xfrm>
          <a:off x="1079772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8E59A52C-79B1-479A-AD10-0DF819077B5E}"/>
            </a:ext>
          </a:extLst>
        </xdr:cNvPr>
        <xdr:cNvCxnSpPr/>
      </xdr:nvCxnSpPr>
      <xdr:spPr>
        <a:xfrm>
          <a:off x="11207750" y="177174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8D2288BD-D9E1-4C07-AF5B-AE3C0CFFEA10}"/>
            </a:ext>
          </a:extLst>
        </xdr:cNvPr>
        <xdr:cNvSpPr txBox="1"/>
      </xdr:nvSpPr>
      <xdr:spPr>
        <a:xfrm>
          <a:off x="10842791" y="175815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F794CE74-D5C9-4B95-A8A5-EA190C34916D}"/>
            </a:ext>
          </a:extLst>
        </xdr:cNvPr>
        <xdr:cNvCxnSpPr/>
      </xdr:nvCxnSpPr>
      <xdr:spPr>
        <a:xfrm>
          <a:off x="11207750" y="1740353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B2C9142E-1276-47D6-B8DA-3FDBA86710FD}"/>
            </a:ext>
          </a:extLst>
        </xdr:cNvPr>
        <xdr:cNvSpPr txBox="1"/>
      </xdr:nvSpPr>
      <xdr:spPr>
        <a:xfrm>
          <a:off x="10842791" y="172676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2448F9B4-FF3A-4A4B-B19A-BB28E229407E}"/>
            </a:ext>
          </a:extLst>
        </xdr:cNvPr>
        <xdr:cNvCxnSpPr/>
      </xdr:nvCxnSpPr>
      <xdr:spPr>
        <a:xfrm>
          <a:off x="11207750" y="170896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DF1047F9-E63C-4EE3-A90F-9699173E9CE8}"/>
            </a:ext>
          </a:extLst>
        </xdr:cNvPr>
        <xdr:cNvSpPr txBox="1"/>
      </xdr:nvSpPr>
      <xdr:spPr>
        <a:xfrm>
          <a:off x="10842791" y="169537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890BD29E-1532-43F8-A108-E5AA0A969041}"/>
            </a:ext>
          </a:extLst>
        </xdr:cNvPr>
        <xdr:cNvCxnSpPr/>
      </xdr:nvCxnSpPr>
      <xdr:spPr>
        <a:xfrm>
          <a:off x="11207750" y="167757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4BB1CC16-7F4D-4A14-AACD-FBB65642A9B3}"/>
            </a:ext>
          </a:extLst>
        </xdr:cNvPr>
        <xdr:cNvSpPr txBox="1"/>
      </xdr:nvSpPr>
      <xdr:spPr>
        <a:xfrm>
          <a:off x="10842791" y="16639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BC84998D-0597-4CA5-B4C0-A2175B6C4B1F}"/>
            </a:ext>
          </a:extLst>
        </xdr:cNvPr>
        <xdr:cNvCxnSpPr/>
      </xdr:nvCxnSpPr>
      <xdr:spPr>
        <a:xfrm>
          <a:off x="11207750" y="164619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C46E0F0F-84CE-40E6-BBBC-856D9A6090F4}"/>
            </a:ext>
          </a:extLst>
        </xdr:cNvPr>
        <xdr:cNvSpPr txBox="1"/>
      </xdr:nvSpPr>
      <xdr:spPr>
        <a:xfrm>
          <a:off x="10906911" y="163260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1F50FD7D-7EF9-42A3-BF28-656FE9D3D10C}"/>
            </a:ext>
          </a:extLst>
        </xdr:cNvPr>
        <xdr:cNvCxnSpPr/>
      </xdr:nvCxnSpPr>
      <xdr:spPr>
        <a:xfrm>
          <a:off x="11207750" y="16148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2FE12DCC-5AC5-4980-BFDB-D1847B41A3E1}"/>
            </a:ext>
          </a:extLst>
        </xdr:cNvPr>
        <xdr:cNvSpPr/>
      </xdr:nvSpPr>
      <xdr:spPr>
        <a:xfrm>
          <a:off x="11207750" y="16148050"/>
          <a:ext cx="424815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DB386D23-2ED2-4339-8FEF-20EB9763B0C2}"/>
            </a:ext>
          </a:extLst>
        </xdr:cNvPr>
        <xdr:cNvCxnSpPr/>
      </xdr:nvCxnSpPr>
      <xdr:spPr>
        <a:xfrm flipV="1">
          <a:off x="14699614" y="16542113"/>
          <a:ext cx="0" cy="143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BDF9C30D-09A4-4A56-B257-448BA7B28A5B}"/>
            </a:ext>
          </a:extLst>
        </xdr:cNvPr>
        <xdr:cNvSpPr txBox="1"/>
      </xdr:nvSpPr>
      <xdr:spPr>
        <a:xfrm>
          <a:off x="14738350" y="1798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0BA1A3E8-5A7A-4D42-BBE2-53D1710E6F7C}"/>
            </a:ext>
          </a:extLst>
        </xdr:cNvPr>
        <xdr:cNvCxnSpPr/>
      </xdr:nvCxnSpPr>
      <xdr:spPr>
        <a:xfrm>
          <a:off x="14611350" y="17982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FD479BE6-109B-4435-A1E0-0A212CAE8F54}"/>
            </a:ext>
          </a:extLst>
        </xdr:cNvPr>
        <xdr:cNvSpPr txBox="1"/>
      </xdr:nvSpPr>
      <xdr:spPr>
        <a:xfrm>
          <a:off x="14738350" y="163300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85484543-5503-4851-BED7-E4D0142A2E74}"/>
            </a:ext>
          </a:extLst>
        </xdr:cNvPr>
        <xdr:cNvCxnSpPr/>
      </xdr:nvCxnSpPr>
      <xdr:spPr>
        <a:xfrm>
          <a:off x="14611350" y="16542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92001</xdr:rowOff>
    </xdr:from>
    <xdr:ext cx="405111" cy="259045"/>
    <xdr:sp macro="" textlink="">
      <xdr:nvSpPr>
        <xdr:cNvPr id="871" name="【庁舎】&#10;有形固定資産減価償却率平均値テキスト">
          <a:extLst>
            <a:ext uri="{FF2B5EF4-FFF2-40B4-BE49-F238E27FC236}">
              <a16:creationId xmlns:a16="http://schemas.microsoft.com/office/drawing/2014/main" id="{FDA13D3E-C08C-4136-94E7-7490EECE578F}"/>
            </a:ext>
          </a:extLst>
        </xdr:cNvPr>
        <xdr:cNvSpPr txBox="1"/>
      </xdr:nvSpPr>
      <xdr:spPr>
        <a:xfrm>
          <a:off x="14738350" y="170973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61769F32-D161-4DBA-9192-6BCAA2AEFB27}"/>
            </a:ext>
          </a:extLst>
        </xdr:cNvPr>
        <xdr:cNvSpPr/>
      </xdr:nvSpPr>
      <xdr:spPr>
        <a:xfrm>
          <a:off x="14649450" y="171188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1FB8C97B-F425-482C-A517-AAABD6DE2569}"/>
            </a:ext>
          </a:extLst>
        </xdr:cNvPr>
        <xdr:cNvSpPr/>
      </xdr:nvSpPr>
      <xdr:spPr>
        <a:xfrm>
          <a:off x="13887450" y="17112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49B9EE7A-1607-45AE-8563-23CA0A62DB70}"/>
            </a:ext>
          </a:extLst>
        </xdr:cNvPr>
        <xdr:cNvSpPr/>
      </xdr:nvSpPr>
      <xdr:spPr>
        <a:xfrm>
          <a:off x="13093700" y="170894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75" name="フローチャート: 判断 874">
          <a:extLst>
            <a:ext uri="{FF2B5EF4-FFF2-40B4-BE49-F238E27FC236}">
              <a16:creationId xmlns:a16="http://schemas.microsoft.com/office/drawing/2014/main" id="{E1DA576E-604A-4CBB-8C6B-3A46BB0A011F}"/>
            </a:ext>
          </a:extLst>
        </xdr:cNvPr>
        <xdr:cNvSpPr/>
      </xdr:nvSpPr>
      <xdr:spPr>
        <a:xfrm>
          <a:off x="12299950" y="172333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6" name="フローチャート: 判断 875">
          <a:extLst>
            <a:ext uri="{FF2B5EF4-FFF2-40B4-BE49-F238E27FC236}">
              <a16:creationId xmlns:a16="http://schemas.microsoft.com/office/drawing/2014/main" id="{79EA2A41-8DA2-4BEE-9119-09EBFFE9EEFB}"/>
            </a:ext>
          </a:extLst>
        </xdr:cNvPr>
        <xdr:cNvSpPr/>
      </xdr:nvSpPr>
      <xdr:spPr>
        <a:xfrm>
          <a:off x="11487150" y="17261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84886AB-FCD2-49F5-A278-067ED19F4231}"/>
            </a:ext>
          </a:extLst>
        </xdr:cNvPr>
        <xdr:cNvSpPr txBox="1"/>
      </xdr:nvSpPr>
      <xdr:spPr>
        <a:xfrm>
          <a:off x="14528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E0DD1CBB-0A5A-47EC-AF02-29425A116154}"/>
            </a:ext>
          </a:extLst>
        </xdr:cNvPr>
        <xdr:cNvSpPr txBox="1"/>
      </xdr:nvSpPr>
      <xdr:spPr>
        <a:xfrm>
          <a:off x="137668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E0AF69F-E116-422A-A4E4-22BE4392B208}"/>
            </a:ext>
          </a:extLst>
        </xdr:cNvPr>
        <xdr:cNvSpPr txBox="1"/>
      </xdr:nvSpPr>
      <xdr:spPr>
        <a:xfrm>
          <a:off x="129730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7B519DA-1006-4476-85E9-23A81F266D21}"/>
            </a:ext>
          </a:extLst>
        </xdr:cNvPr>
        <xdr:cNvSpPr txBox="1"/>
      </xdr:nvSpPr>
      <xdr:spPr>
        <a:xfrm>
          <a:off x="12172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92F37660-82CD-4AA2-9F3C-8E35E5BD87B7}"/>
            </a:ext>
          </a:extLst>
        </xdr:cNvPr>
        <xdr:cNvSpPr txBox="1"/>
      </xdr:nvSpPr>
      <xdr:spPr>
        <a:xfrm>
          <a:off x="11366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43362</xdr:rowOff>
    </xdr:from>
    <xdr:to>
      <xdr:col>85</xdr:col>
      <xdr:colOff>177800</xdr:colOff>
      <xdr:row>103</xdr:row>
      <xdr:rowOff>144962</xdr:rowOff>
    </xdr:to>
    <xdr:sp macro="" textlink="">
      <xdr:nvSpPr>
        <xdr:cNvPr id="882" name="楕円 881">
          <a:extLst>
            <a:ext uri="{FF2B5EF4-FFF2-40B4-BE49-F238E27FC236}">
              <a16:creationId xmlns:a16="http://schemas.microsoft.com/office/drawing/2014/main" id="{BB4EEBB1-691D-4574-96BF-33568C7346C2}"/>
            </a:ext>
          </a:extLst>
        </xdr:cNvPr>
        <xdr:cNvSpPr/>
      </xdr:nvSpPr>
      <xdr:spPr>
        <a:xfrm>
          <a:off x="14649450" y="170486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66239</xdr:rowOff>
    </xdr:from>
    <xdr:ext cx="405111" cy="259045"/>
    <xdr:sp macro="" textlink="">
      <xdr:nvSpPr>
        <xdr:cNvPr id="883" name="【庁舎】&#10;有形固定資産減価償却率該当値テキスト">
          <a:extLst>
            <a:ext uri="{FF2B5EF4-FFF2-40B4-BE49-F238E27FC236}">
              <a16:creationId xmlns:a16="http://schemas.microsoft.com/office/drawing/2014/main" id="{400D66D8-931E-4F92-8AD2-32E0976B07F6}"/>
            </a:ext>
          </a:extLst>
        </xdr:cNvPr>
        <xdr:cNvSpPr txBox="1"/>
      </xdr:nvSpPr>
      <xdr:spPr>
        <a:xfrm>
          <a:off x="14738350" y="16906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7438</xdr:rowOff>
    </xdr:from>
    <xdr:to>
      <xdr:col>81</xdr:col>
      <xdr:colOff>101600</xdr:colOff>
      <xdr:row>103</xdr:row>
      <xdr:rowOff>109038</xdr:rowOff>
    </xdr:to>
    <xdr:sp macro="" textlink="">
      <xdr:nvSpPr>
        <xdr:cNvPr id="884" name="楕円 883">
          <a:extLst>
            <a:ext uri="{FF2B5EF4-FFF2-40B4-BE49-F238E27FC236}">
              <a16:creationId xmlns:a16="http://schemas.microsoft.com/office/drawing/2014/main" id="{62B0AA9A-D875-40E2-A18F-378E6789D436}"/>
            </a:ext>
          </a:extLst>
        </xdr:cNvPr>
        <xdr:cNvSpPr/>
      </xdr:nvSpPr>
      <xdr:spPr>
        <a:xfrm>
          <a:off x="13887450" y="170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58238</xdr:rowOff>
    </xdr:from>
    <xdr:to>
      <xdr:col>85</xdr:col>
      <xdr:colOff>127000</xdr:colOff>
      <xdr:row>103</xdr:row>
      <xdr:rowOff>94162</xdr:rowOff>
    </xdr:to>
    <xdr:cxnSp macro="">
      <xdr:nvCxnSpPr>
        <xdr:cNvPr id="885" name="直線コネクタ 884">
          <a:extLst>
            <a:ext uri="{FF2B5EF4-FFF2-40B4-BE49-F238E27FC236}">
              <a16:creationId xmlns:a16="http://schemas.microsoft.com/office/drawing/2014/main" id="{7DFAA7F8-4BD2-4715-B778-470263ACFAE4}"/>
            </a:ext>
          </a:extLst>
        </xdr:cNvPr>
        <xdr:cNvCxnSpPr/>
      </xdr:nvCxnSpPr>
      <xdr:spPr>
        <a:xfrm>
          <a:off x="13938250" y="17063538"/>
          <a:ext cx="762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86" name="楕円 885">
          <a:extLst>
            <a:ext uri="{FF2B5EF4-FFF2-40B4-BE49-F238E27FC236}">
              <a16:creationId xmlns:a16="http://schemas.microsoft.com/office/drawing/2014/main" id="{FD401118-77A2-4625-8D76-0267585822AC}"/>
            </a:ext>
          </a:extLst>
        </xdr:cNvPr>
        <xdr:cNvSpPr/>
      </xdr:nvSpPr>
      <xdr:spPr>
        <a:xfrm>
          <a:off x="13093700" y="171270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58238</xdr:rowOff>
    </xdr:from>
    <xdr:to>
      <xdr:col>81</xdr:col>
      <xdr:colOff>50800</xdr:colOff>
      <xdr:row>104</xdr:row>
      <xdr:rowOff>1088</xdr:rowOff>
    </xdr:to>
    <xdr:cxnSp macro="">
      <xdr:nvCxnSpPr>
        <xdr:cNvPr id="887" name="直線コネクタ 886">
          <a:extLst>
            <a:ext uri="{FF2B5EF4-FFF2-40B4-BE49-F238E27FC236}">
              <a16:creationId xmlns:a16="http://schemas.microsoft.com/office/drawing/2014/main" id="{5F2D35AA-DE9A-40B6-905D-D2296AC2CF21}"/>
            </a:ext>
          </a:extLst>
        </xdr:cNvPr>
        <xdr:cNvCxnSpPr/>
      </xdr:nvCxnSpPr>
      <xdr:spPr>
        <a:xfrm flipV="1">
          <a:off x="13144500" y="17063538"/>
          <a:ext cx="79375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85816</xdr:rowOff>
    </xdr:from>
    <xdr:to>
      <xdr:col>72</xdr:col>
      <xdr:colOff>38100</xdr:colOff>
      <xdr:row>104</xdr:row>
      <xdr:rowOff>15966</xdr:rowOff>
    </xdr:to>
    <xdr:sp macro="" textlink="">
      <xdr:nvSpPr>
        <xdr:cNvPr id="888" name="楕円 887">
          <a:extLst>
            <a:ext uri="{FF2B5EF4-FFF2-40B4-BE49-F238E27FC236}">
              <a16:creationId xmlns:a16="http://schemas.microsoft.com/office/drawing/2014/main" id="{95B30249-06A7-4722-9B1B-49F5128198FB}"/>
            </a:ext>
          </a:extLst>
        </xdr:cNvPr>
        <xdr:cNvSpPr/>
      </xdr:nvSpPr>
      <xdr:spPr>
        <a:xfrm>
          <a:off x="12299950" y="170911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136616</xdr:rowOff>
    </xdr:from>
    <xdr:to>
      <xdr:col>76</xdr:col>
      <xdr:colOff>114300</xdr:colOff>
      <xdr:row>104</xdr:row>
      <xdr:rowOff>1088</xdr:rowOff>
    </xdr:to>
    <xdr:cxnSp macro="">
      <xdr:nvCxnSpPr>
        <xdr:cNvPr id="889" name="直線コネクタ 888">
          <a:extLst>
            <a:ext uri="{FF2B5EF4-FFF2-40B4-BE49-F238E27FC236}">
              <a16:creationId xmlns:a16="http://schemas.microsoft.com/office/drawing/2014/main" id="{57E6BF38-085E-4595-9750-0A055BE81339}"/>
            </a:ext>
          </a:extLst>
        </xdr:cNvPr>
        <xdr:cNvCxnSpPr/>
      </xdr:nvCxnSpPr>
      <xdr:spPr>
        <a:xfrm>
          <a:off x="12344400" y="17141916"/>
          <a:ext cx="8001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51526</xdr:rowOff>
    </xdr:from>
    <xdr:to>
      <xdr:col>67</xdr:col>
      <xdr:colOff>101600</xdr:colOff>
      <xdr:row>103</xdr:row>
      <xdr:rowOff>153126</xdr:rowOff>
    </xdr:to>
    <xdr:sp macro="" textlink="">
      <xdr:nvSpPr>
        <xdr:cNvPr id="890" name="楕円 889">
          <a:extLst>
            <a:ext uri="{FF2B5EF4-FFF2-40B4-BE49-F238E27FC236}">
              <a16:creationId xmlns:a16="http://schemas.microsoft.com/office/drawing/2014/main" id="{A7D793E1-BB85-4A45-A541-F2E33357E100}"/>
            </a:ext>
          </a:extLst>
        </xdr:cNvPr>
        <xdr:cNvSpPr/>
      </xdr:nvSpPr>
      <xdr:spPr>
        <a:xfrm>
          <a:off x="11487150" y="170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102326</xdr:rowOff>
    </xdr:from>
    <xdr:to>
      <xdr:col>71</xdr:col>
      <xdr:colOff>177800</xdr:colOff>
      <xdr:row>103</xdr:row>
      <xdr:rowOff>136616</xdr:rowOff>
    </xdr:to>
    <xdr:cxnSp macro="">
      <xdr:nvCxnSpPr>
        <xdr:cNvPr id="891" name="直線コネクタ 890">
          <a:extLst>
            <a:ext uri="{FF2B5EF4-FFF2-40B4-BE49-F238E27FC236}">
              <a16:creationId xmlns:a16="http://schemas.microsoft.com/office/drawing/2014/main" id="{4D6DD8C0-35DC-49D4-AF39-32E9CFCF7710}"/>
            </a:ext>
          </a:extLst>
        </xdr:cNvPr>
        <xdr:cNvCxnSpPr/>
      </xdr:nvCxnSpPr>
      <xdr:spPr>
        <a:xfrm>
          <a:off x="11537950" y="17107626"/>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28320</xdr:rowOff>
    </xdr:from>
    <xdr:ext cx="405111" cy="259045"/>
    <xdr:sp macro="" textlink="">
      <xdr:nvSpPr>
        <xdr:cNvPr id="892" name="n_1aveValue【庁舎】&#10;有形固定資産減価償却率">
          <a:extLst>
            <a:ext uri="{FF2B5EF4-FFF2-40B4-BE49-F238E27FC236}">
              <a16:creationId xmlns:a16="http://schemas.microsoft.com/office/drawing/2014/main" id="{7E4C9708-F986-42C7-A741-2CB893C836A6}"/>
            </a:ext>
          </a:extLst>
        </xdr:cNvPr>
        <xdr:cNvSpPr txBox="1"/>
      </xdr:nvSpPr>
      <xdr:spPr>
        <a:xfrm>
          <a:off x="13742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855434E9-F316-4DBB-A275-397F046B6A39}"/>
            </a:ext>
          </a:extLst>
        </xdr:cNvPr>
        <xdr:cNvSpPr txBox="1"/>
      </xdr:nvSpPr>
      <xdr:spPr>
        <a:xfrm>
          <a:off x="12960994" y="16871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4" name="n_3aveValue【庁舎】&#10;有形固定資産減価償却率">
          <a:extLst>
            <a:ext uri="{FF2B5EF4-FFF2-40B4-BE49-F238E27FC236}">
              <a16:creationId xmlns:a16="http://schemas.microsoft.com/office/drawing/2014/main" id="{37B260B3-80C2-4D74-9720-D964AC74A07A}"/>
            </a:ext>
          </a:extLst>
        </xdr:cNvPr>
        <xdr:cNvSpPr txBox="1"/>
      </xdr:nvSpPr>
      <xdr:spPr>
        <a:xfrm>
          <a:off x="12167244" y="1732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95" name="n_4aveValue【庁舎】&#10;有形固定資産減価償却率">
          <a:extLst>
            <a:ext uri="{FF2B5EF4-FFF2-40B4-BE49-F238E27FC236}">
              <a16:creationId xmlns:a16="http://schemas.microsoft.com/office/drawing/2014/main" id="{FF10A372-26DA-4F9E-A6A4-81CF7F9FD352}"/>
            </a:ext>
          </a:extLst>
        </xdr:cNvPr>
        <xdr:cNvSpPr txBox="1"/>
      </xdr:nvSpPr>
      <xdr:spPr>
        <a:xfrm>
          <a:off x="11354444" y="1734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125565</xdr:rowOff>
    </xdr:from>
    <xdr:ext cx="405111" cy="259045"/>
    <xdr:sp macro="" textlink="">
      <xdr:nvSpPr>
        <xdr:cNvPr id="896" name="n_1mainValue【庁舎】&#10;有形固定資産減価償却率">
          <a:extLst>
            <a:ext uri="{FF2B5EF4-FFF2-40B4-BE49-F238E27FC236}">
              <a16:creationId xmlns:a16="http://schemas.microsoft.com/office/drawing/2014/main" id="{CE7AD4A6-4B6B-4C58-AE0A-EADAA9E195D5}"/>
            </a:ext>
          </a:extLst>
        </xdr:cNvPr>
        <xdr:cNvSpPr txBox="1"/>
      </xdr:nvSpPr>
      <xdr:spPr>
        <a:xfrm>
          <a:off x="13742044" y="16800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43015</xdr:rowOff>
    </xdr:from>
    <xdr:ext cx="405111" cy="259045"/>
    <xdr:sp macro="" textlink="">
      <xdr:nvSpPr>
        <xdr:cNvPr id="897" name="n_2mainValue【庁舎】&#10;有形固定資産減価償却率">
          <a:extLst>
            <a:ext uri="{FF2B5EF4-FFF2-40B4-BE49-F238E27FC236}">
              <a16:creationId xmlns:a16="http://schemas.microsoft.com/office/drawing/2014/main" id="{807D6956-B636-4068-B9D8-11B66DE4EEAC}"/>
            </a:ext>
          </a:extLst>
        </xdr:cNvPr>
        <xdr:cNvSpPr txBox="1"/>
      </xdr:nvSpPr>
      <xdr:spPr>
        <a:xfrm>
          <a:off x="12960994" y="1721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32493</xdr:rowOff>
    </xdr:from>
    <xdr:ext cx="405111" cy="259045"/>
    <xdr:sp macro="" textlink="">
      <xdr:nvSpPr>
        <xdr:cNvPr id="898" name="n_3mainValue【庁舎】&#10;有形固定資産減価償却率">
          <a:extLst>
            <a:ext uri="{FF2B5EF4-FFF2-40B4-BE49-F238E27FC236}">
              <a16:creationId xmlns:a16="http://schemas.microsoft.com/office/drawing/2014/main" id="{B9F8D6AB-8EAA-4DA5-97B5-3D39BB2B8154}"/>
            </a:ext>
          </a:extLst>
        </xdr:cNvPr>
        <xdr:cNvSpPr txBox="1"/>
      </xdr:nvSpPr>
      <xdr:spPr>
        <a:xfrm>
          <a:off x="12167244" y="1687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169653</xdr:rowOff>
    </xdr:from>
    <xdr:ext cx="405111" cy="259045"/>
    <xdr:sp macro="" textlink="">
      <xdr:nvSpPr>
        <xdr:cNvPr id="899" name="n_4mainValue【庁舎】&#10;有形固定資産減価償却率">
          <a:extLst>
            <a:ext uri="{FF2B5EF4-FFF2-40B4-BE49-F238E27FC236}">
              <a16:creationId xmlns:a16="http://schemas.microsoft.com/office/drawing/2014/main" id="{924A04C7-1923-4FA5-905A-41172832206A}"/>
            </a:ext>
          </a:extLst>
        </xdr:cNvPr>
        <xdr:cNvSpPr txBox="1"/>
      </xdr:nvSpPr>
      <xdr:spPr>
        <a:xfrm>
          <a:off x="11354444" y="1683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93A0DA15-2504-499D-B46B-8DA4C6515DD8}"/>
            </a:ext>
          </a:extLst>
        </xdr:cNvPr>
        <xdr:cNvSpPr/>
      </xdr:nvSpPr>
      <xdr:spPr>
        <a:xfrm>
          <a:off x="16459200" y="15043150"/>
          <a:ext cx="4267200" cy="6159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1FD06240-2B59-42EC-90D3-1D7AD82F83F7}"/>
            </a:ext>
          </a:extLst>
        </xdr:cNvPr>
        <xdr:cNvSpPr/>
      </xdr:nvSpPr>
      <xdr:spPr>
        <a:xfrm>
          <a:off x="165862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299E2ED0-C85A-4934-A19D-763EF5B0027B}"/>
            </a:ext>
          </a:extLst>
        </xdr:cNvPr>
        <xdr:cNvSpPr/>
      </xdr:nvSpPr>
      <xdr:spPr>
        <a:xfrm>
          <a:off x="165862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6A06520F-DFBA-408C-9DF0-705E5A03AD24}"/>
            </a:ext>
          </a:extLst>
        </xdr:cNvPr>
        <xdr:cNvSpPr/>
      </xdr:nvSpPr>
      <xdr:spPr>
        <a:xfrm>
          <a:off x="174879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1F3C37DB-560A-46B1-8453-33BE94523A5F}"/>
            </a:ext>
          </a:extLst>
        </xdr:cNvPr>
        <xdr:cNvSpPr/>
      </xdr:nvSpPr>
      <xdr:spPr>
        <a:xfrm>
          <a:off x="174879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81F20CE2-3B01-4658-AC42-22E49BD800EF}"/>
            </a:ext>
          </a:extLst>
        </xdr:cNvPr>
        <xdr:cNvSpPr/>
      </xdr:nvSpPr>
      <xdr:spPr>
        <a:xfrm>
          <a:off x="18516600" y="156845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3A27EDFD-0A08-476F-A822-6718107DC078}"/>
            </a:ext>
          </a:extLst>
        </xdr:cNvPr>
        <xdr:cNvSpPr/>
      </xdr:nvSpPr>
      <xdr:spPr>
        <a:xfrm>
          <a:off x="18516600" y="1587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B5F6C8BE-A8C1-45D8-B98D-A15B11C3FB8D}"/>
            </a:ext>
          </a:extLst>
        </xdr:cNvPr>
        <xdr:cNvSpPr/>
      </xdr:nvSpPr>
      <xdr:spPr>
        <a:xfrm>
          <a:off x="16459200" y="16148050"/>
          <a:ext cx="4267200"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E6BC7942-AA01-4DA2-A885-EDF5D4569D1E}"/>
            </a:ext>
          </a:extLst>
        </xdr:cNvPr>
        <xdr:cNvSpPr txBox="1"/>
      </xdr:nvSpPr>
      <xdr:spPr>
        <a:xfrm>
          <a:off x="16440150" y="159639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5E960491-9624-4888-80C8-171C8B725288}"/>
            </a:ext>
          </a:extLst>
        </xdr:cNvPr>
        <xdr:cNvCxnSpPr/>
      </xdr:nvCxnSpPr>
      <xdr:spPr>
        <a:xfrm>
          <a:off x="16459200" y="1834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7A4B30BB-7E04-43D4-9482-070A1116D0E9}"/>
            </a:ext>
          </a:extLst>
        </xdr:cNvPr>
        <xdr:cNvCxnSpPr/>
      </xdr:nvCxnSpPr>
      <xdr:spPr>
        <a:xfrm>
          <a:off x="16459200" y="18031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962B3E7F-4D5D-4E69-8083-22B277E0759F}"/>
            </a:ext>
          </a:extLst>
        </xdr:cNvPr>
        <xdr:cNvSpPr txBox="1"/>
      </xdr:nvSpPr>
      <xdr:spPr>
        <a:xfrm>
          <a:off x="16049171" y="178954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C1E1FAA0-8A08-4989-A969-F52A581FBEF3}"/>
            </a:ext>
          </a:extLst>
        </xdr:cNvPr>
        <xdr:cNvCxnSpPr/>
      </xdr:nvCxnSpPr>
      <xdr:spPr>
        <a:xfrm>
          <a:off x="16459200" y="177174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C1DB677A-4C29-4BF2-84D4-69C95D78C850}"/>
            </a:ext>
          </a:extLst>
        </xdr:cNvPr>
        <xdr:cNvSpPr txBox="1"/>
      </xdr:nvSpPr>
      <xdr:spPr>
        <a:xfrm>
          <a:off x="16049171" y="175815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4939A5F0-0CD6-4341-BE91-D619C3AF9D92}"/>
            </a:ext>
          </a:extLst>
        </xdr:cNvPr>
        <xdr:cNvCxnSpPr/>
      </xdr:nvCxnSpPr>
      <xdr:spPr>
        <a:xfrm>
          <a:off x="16459200" y="17403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40098CC1-8F02-4CB0-94C9-53F633937A0E}"/>
            </a:ext>
          </a:extLst>
        </xdr:cNvPr>
        <xdr:cNvSpPr txBox="1"/>
      </xdr:nvSpPr>
      <xdr:spPr>
        <a:xfrm>
          <a:off x="16049171" y="172676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0F11D72C-7587-462A-BBC3-BF8E717B1850}"/>
            </a:ext>
          </a:extLst>
        </xdr:cNvPr>
        <xdr:cNvCxnSpPr/>
      </xdr:nvCxnSpPr>
      <xdr:spPr>
        <a:xfrm>
          <a:off x="16459200" y="170896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31EC1CA-7FF0-4CA9-86B9-E25BA5B5BC28}"/>
            </a:ext>
          </a:extLst>
        </xdr:cNvPr>
        <xdr:cNvSpPr txBox="1"/>
      </xdr:nvSpPr>
      <xdr:spPr>
        <a:xfrm>
          <a:off x="16049171" y="169537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774DDA74-C856-4A51-BFF7-6013A57E11C2}"/>
            </a:ext>
          </a:extLst>
        </xdr:cNvPr>
        <xdr:cNvCxnSpPr/>
      </xdr:nvCxnSpPr>
      <xdr:spPr>
        <a:xfrm>
          <a:off x="16459200" y="167757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9DD34168-F614-4E0E-8EFF-F889E8E367B0}"/>
            </a:ext>
          </a:extLst>
        </xdr:cNvPr>
        <xdr:cNvSpPr txBox="1"/>
      </xdr:nvSpPr>
      <xdr:spPr>
        <a:xfrm>
          <a:off x="16049171" y="16639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EA7FA653-4FB9-44CF-AAA6-EF0EE37E5AB3}"/>
            </a:ext>
          </a:extLst>
        </xdr:cNvPr>
        <xdr:cNvCxnSpPr/>
      </xdr:nvCxnSpPr>
      <xdr:spPr>
        <a:xfrm>
          <a:off x="16459200" y="164619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15048E53-C258-4534-8DF3-4FDA09C23720}"/>
            </a:ext>
          </a:extLst>
        </xdr:cNvPr>
        <xdr:cNvSpPr txBox="1"/>
      </xdr:nvSpPr>
      <xdr:spPr>
        <a:xfrm>
          <a:off x="16049171" y="163260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4C45CA86-75BF-417D-95E8-4A0C2E686D20}"/>
            </a:ext>
          </a:extLst>
        </xdr:cNvPr>
        <xdr:cNvCxnSpPr/>
      </xdr:nvCxnSpPr>
      <xdr:spPr>
        <a:xfrm>
          <a:off x="16459200" y="16148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C9CFC03E-66B1-477C-AB42-42C3B7A4BB05}"/>
            </a:ext>
          </a:extLst>
        </xdr:cNvPr>
        <xdr:cNvSpPr txBox="1"/>
      </xdr:nvSpPr>
      <xdr:spPr>
        <a:xfrm>
          <a:off x="16049171" y="16012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74202106-67FD-498D-89A7-47CFB33B402A}"/>
            </a:ext>
          </a:extLst>
        </xdr:cNvPr>
        <xdr:cNvSpPr/>
      </xdr:nvSpPr>
      <xdr:spPr>
        <a:xfrm>
          <a:off x="16459200" y="16148050"/>
          <a:ext cx="4267200"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2C96A5B7-A3FD-4A4F-B59E-3431A41AAD3E}"/>
            </a:ext>
          </a:extLst>
        </xdr:cNvPr>
        <xdr:cNvCxnSpPr/>
      </xdr:nvCxnSpPr>
      <xdr:spPr>
        <a:xfrm flipV="1">
          <a:off x="19951064" y="16363950"/>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C8C4144C-4ECF-4F71-BB8A-A516C780CC26}"/>
            </a:ext>
          </a:extLst>
        </xdr:cNvPr>
        <xdr:cNvSpPr txBox="1"/>
      </xdr:nvSpPr>
      <xdr:spPr>
        <a:xfrm>
          <a:off x="19989800" y="1790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49DED01E-E5DD-4200-9762-05D616C40EA6}"/>
            </a:ext>
          </a:extLst>
        </xdr:cNvPr>
        <xdr:cNvCxnSpPr/>
      </xdr:nvCxnSpPr>
      <xdr:spPr>
        <a:xfrm>
          <a:off x="19881850" y="17905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4C3CE24D-CC4B-4044-849F-396C9B7577BF}"/>
            </a:ext>
          </a:extLst>
        </xdr:cNvPr>
        <xdr:cNvSpPr txBox="1"/>
      </xdr:nvSpPr>
      <xdr:spPr>
        <a:xfrm>
          <a:off x="19989800" y="1615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CD27880F-9560-472E-9A61-9F7570C7892A}"/>
            </a:ext>
          </a:extLst>
        </xdr:cNvPr>
        <xdr:cNvCxnSpPr/>
      </xdr:nvCxnSpPr>
      <xdr:spPr>
        <a:xfrm>
          <a:off x="19881850" y="16363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A821BD1D-8679-4A5F-9A81-9C3763E500D0}"/>
            </a:ext>
          </a:extLst>
        </xdr:cNvPr>
        <xdr:cNvSpPr txBox="1"/>
      </xdr:nvSpPr>
      <xdr:spPr>
        <a:xfrm>
          <a:off x="19989800" y="17489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57C60D90-7E1E-4630-BCB2-1FBE5F44841E}"/>
            </a:ext>
          </a:extLst>
        </xdr:cNvPr>
        <xdr:cNvSpPr/>
      </xdr:nvSpPr>
      <xdr:spPr>
        <a:xfrm>
          <a:off x="19900900" y="1750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32219BA5-B8AA-4581-B8C2-4FE92B969092}"/>
            </a:ext>
          </a:extLst>
        </xdr:cNvPr>
        <xdr:cNvSpPr/>
      </xdr:nvSpPr>
      <xdr:spPr>
        <a:xfrm>
          <a:off x="19157950" y="175129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590345D5-5FB7-4627-8015-3614D03697D8}"/>
            </a:ext>
          </a:extLst>
        </xdr:cNvPr>
        <xdr:cNvSpPr/>
      </xdr:nvSpPr>
      <xdr:spPr>
        <a:xfrm>
          <a:off x="18345150" y="1752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934" name="フローチャート: 判断 933">
          <a:extLst>
            <a:ext uri="{FF2B5EF4-FFF2-40B4-BE49-F238E27FC236}">
              <a16:creationId xmlns:a16="http://schemas.microsoft.com/office/drawing/2014/main" id="{8E5E4C81-B7D4-438A-A40D-343CC7FDA693}"/>
            </a:ext>
          </a:extLst>
        </xdr:cNvPr>
        <xdr:cNvSpPr/>
      </xdr:nvSpPr>
      <xdr:spPr>
        <a:xfrm>
          <a:off x="17551400" y="175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129902</xdr:rowOff>
    </xdr:from>
    <xdr:to>
      <xdr:col>98</xdr:col>
      <xdr:colOff>38100</xdr:colOff>
      <xdr:row>107</xdr:row>
      <xdr:rowOff>60052</xdr:rowOff>
    </xdr:to>
    <xdr:sp macro="" textlink="">
      <xdr:nvSpPr>
        <xdr:cNvPr id="935" name="フローチャート: 判断 934">
          <a:extLst>
            <a:ext uri="{FF2B5EF4-FFF2-40B4-BE49-F238E27FC236}">
              <a16:creationId xmlns:a16="http://schemas.microsoft.com/office/drawing/2014/main" id="{9A32A5EF-6B64-41A1-8C31-4EE73DAB090F}"/>
            </a:ext>
          </a:extLst>
        </xdr:cNvPr>
        <xdr:cNvSpPr/>
      </xdr:nvSpPr>
      <xdr:spPr>
        <a:xfrm>
          <a:off x="16757650" y="1763050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D4D65ED4-DF9B-4C69-A9E8-E58147E98D7B}"/>
            </a:ext>
          </a:extLst>
        </xdr:cNvPr>
        <xdr:cNvSpPr txBox="1"/>
      </xdr:nvSpPr>
      <xdr:spPr>
        <a:xfrm>
          <a:off x="197802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4D3B9767-EDFB-46AB-BFA5-FA6AEBD758B7}"/>
            </a:ext>
          </a:extLst>
        </xdr:cNvPr>
        <xdr:cNvSpPr txBox="1"/>
      </xdr:nvSpPr>
      <xdr:spPr>
        <a:xfrm>
          <a:off x="190309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4A7CD0A-935E-4769-8A29-83F04E9BA931}"/>
            </a:ext>
          </a:extLst>
        </xdr:cNvPr>
        <xdr:cNvSpPr txBox="1"/>
      </xdr:nvSpPr>
      <xdr:spPr>
        <a:xfrm>
          <a:off x="1822450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835B069-D220-452B-818A-FC5B64F8EBC7}"/>
            </a:ext>
          </a:extLst>
        </xdr:cNvPr>
        <xdr:cNvSpPr txBox="1"/>
      </xdr:nvSpPr>
      <xdr:spPr>
        <a:xfrm>
          <a:off x="174307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A51ADF26-755B-41C5-AC9C-19B6102216A2}"/>
            </a:ext>
          </a:extLst>
        </xdr:cNvPr>
        <xdr:cNvSpPr txBox="1"/>
      </xdr:nvSpPr>
      <xdr:spPr>
        <a:xfrm>
          <a:off x="16630650" y="183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20501</xdr:rowOff>
    </xdr:from>
    <xdr:to>
      <xdr:col>116</xdr:col>
      <xdr:colOff>114300</xdr:colOff>
      <xdr:row>105</xdr:row>
      <xdr:rowOff>122101</xdr:rowOff>
    </xdr:to>
    <xdr:sp macro="" textlink="">
      <xdr:nvSpPr>
        <xdr:cNvPr id="941" name="楕円 940">
          <a:extLst>
            <a:ext uri="{FF2B5EF4-FFF2-40B4-BE49-F238E27FC236}">
              <a16:creationId xmlns:a16="http://schemas.microsoft.com/office/drawing/2014/main" id="{14E5D036-D4C3-4BA3-BD30-CF63294C2C33}"/>
            </a:ext>
          </a:extLst>
        </xdr:cNvPr>
        <xdr:cNvSpPr/>
      </xdr:nvSpPr>
      <xdr:spPr>
        <a:xfrm>
          <a:off x="19900900" y="1735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43378</xdr:rowOff>
    </xdr:from>
    <xdr:ext cx="469744" cy="259045"/>
    <xdr:sp macro="" textlink="">
      <xdr:nvSpPr>
        <xdr:cNvPr id="942" name="【庁舎】&#10;一人当たり面積該当値テキスト">
          <a:extLst>
            <a:ext uri="{FF2B5EF4-FFF2-40B4-BE49-F238E27FC236}">
              <a16:creationId xmlns:a16="http://schemas.microsoft.com/office/drawing/2014/main" id="{7EF25852-2ED2-4DC3-A44C-E1F0B78BDF89}"/>
            </a:ext>
          </a:extLst>
        </xdr:cNvPr>
        <xdr:cNvSpPr txBox="1"/>
      </xdr:nvSpPr>
      <xdr:spPr>
        <a:xfrm>
          <a:off x="19989800" y="1721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30299</xdr:rowOff>
    </xdr:from>
    <xdr:to>
      <xdr:col>112</xdr:col>
      <xdr:colOff>38100</xdr:colOff>
      <xdr:row>105</xdr:row>
      <xdr:rowOff>131899</xdr:rowOff>
    </xdr:to>
    <xdr:sp macro="" textlink="">
      <xdr:nvSpPr>
        <xdr:cNvPr id="943" name="楕円 942">
          <a:extLst>
            <a:ext uri="{FF2B5EF4-FFF2-40B4-BE49-F238E27FC236}">
              <a16:creationId xmlns:a16="http://schemas.microsoft.com/office/drawing/2014/main" id="{BF843C2F-27EF-40C4-9DC2-FB32508F273A}"/>
            </a:ext>
          </a:extLst>
        </xdr:cNvPr>
        <xdr:cNvSpPr/>
      </xdr:nvSpPr>
      <xdr:spPr>
        <a:xfrm>
          <a:off x="19157950" y="173657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71301</xdr:rowOff>
    </xdr:from>
    <xdr:to>
      <xdr:col>116</xdr:col>
      <xdr:colOff>63500</xdr:colOff>
      <xdr:row>105</xdr:row>
      <xdr:rowOff>81099</xdr:rowOff>
    </xdr:to>
    <xdr:cxnSp macro="">
      <xdr:nvCxnSpPr>
        <xdr:cNvPr id="944" name="直線コネクタ 943">
          <a:extLst>
            <a:ext uri="{FF2B5EF4-FFF2-40B4-BE49-F238E27FC236}">
              <a16:creationId xmlns:a16="http://schemas.microsoft.com/office/drawing/2014/main" id="{F72551BC-598C-4CDB-BDDF-E06C2A76E9A0}"/>
            </a:ext>
          </a:extLst>
        </xdr:cNvPr>
        <xdr:cNvCxnSpPr/>
      </xdr:nvCxnSpPr>
      <xdr:spPr>
        <a:xfrm flipV="1">
          <a:off x="19202400" y="17406801"/>
          <a:ext cx="7493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45" name="楕円 944">
          <a:extLst>
            <a:ext uri="{FF2B5EF4-FFF2-40B4-BE49-F238E27FC236}">
              <a16:creationId xmlns:a16="http://schemas.microsoft.com/office/drawing/2014/main" id="{37C824BD-26E0-4275-B9CD-2ADCC8EBEFE9}"/>
            </a:ext>
          </a:extLst>
        </xdr:cNvPr>
        <xdr:cNvSpPr/>
      </xdr:nvSpPr>
      <xdr:spPr>
        <a:xfrm>
          <a:off x="18345150" y="1722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108857</xdr:rowOff>
    </xdr:from>
    <xdr:to>
      <xdr:col>111</xdr:col>
      <xdr:colOff>177800</xdr:colOff>
      <xdr:row>105</xdr:row>
      <xdr:rowOff>81099</xdr:rowOff>
    </xdr:to>
    <xdr:cxnSp macro="">
      <xdr:nvCxnSpPr>
        <xdr:cNvPr id="946" name="直線コネクタ 945">
          <a:extLst>
            <a:ext uri="{FF2B5EF4-FFF2-40B4-BE49-F238E27FC236}">
              <a16:creationId xmlns:a16="http://schemas.microsoft.com/office/drawing/2014/main" id="{5CFB8B81-A2B5-4584-B808-29F0F2A3ADE9}"/>
            </a:ext>
          </a:extLst>
        </xdr:cNvPr>
        <xdr:cNvCxnSpPr/>
      </xdr:nvCxnSpPr>
      <xdr:spPr>
        <a:xfrm>
          <a:off x="18395950" y="17279257"/>
          <a:ext cx="806450" cy="13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69487</xdr:rowOff>
    </xdr:from>
    <xdr:to>
      <xdr:col>102</xdr:col>
      <xdr:colOff>165100</xdr:colOff>
      <xdr:row>104</xdr:row>
      <xdr:rowOff>171087</xdr:rowOff>
    </xdr:to>
    <xdr:sp macro="" textlink="">
      <xdr:nvSpPr>
        <xdr:cNvPr id="947" name="楕円 946">
          <a:extLst>
            <a:ext uri="{FF2B5EF4-FFF2-40B4-BE49-F238E27FC236}">
              <a16:creationId xmlns:a16="http://schemas.microsoft.com/office/drawing/2014/main" id="{7578C610-0969-40F3-AF0F-ACC692168498}"/>
            </a:ext>
          </a:extLst>
        </xdr:cNvPr>
        <xdr:cNvSpPr/>
      </xdr:nvSpPr>
      <xdr:spPr>
        <a:xfrm>
          <a:off x="17551400" y="172398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108857</xdr:rowOff>
    </xdr:from>
    <xdr:to>
      <xdr:col>107</xdr:col>
      <xdr:colOff>50800</xdr:colOff>
      <xdr:row>104</xdr:row>
      <xdr:rowOff>120287</xdr:rowOff>
    </xdr:to>
    <xdr:cxnSp macro="">
      <xdr:nvCxnSpPr>
        <xdr:cNvPr id="948" name="直線コネクタ 947">
          <a:extLst>
            <a:ext uri="{FF2B5EF4-FFF2-40B4-BE49-F238E27FC236}">
              <a16:creationId xmlns:a16="http://schemas.microsoft.com/office/drawing/2014/main" id="{B22A5B80-5803-4AC3-A0AA-59E58E42C253}"/>
            </a:ext>
          </a:extLst>
        </xdr:cNvPr>
        <xdr:cNvCxnSpPr/>
      </xdr:nvCxnSpPr>
      <xdr:spPr>
        <a:xfrm flipV="1">
          <a:off x="17602200" y="17279257"/>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82550</xdr:rowOff>
    </xdr:from>
    <xdr:to>
      <xdr:col>98</xdr:col>
      <xdr:colOff>38100</xdr:colOff>
      <xdr:row>105</xdr:row>
      <xdr:rowOff>12700</xdr:rowOff>
    </xdr:to>
    <xdr:sp macro="" textlink="">
      <xdr:nvSpPr>
        <xdr:cNvPr id="949" name="楕円 948">
          <a:extLst>
            <a:ext uri="{FF2B5EF4-FFF2-40B4-BE49-F238E27FC236}">
              <a16:creationId xmlns:a16="http://schemas.microsoft.com/office/drawing/2014/main" id="{71E81AFD-F756-44C6-B04D-D26E2F38EF40}"/>
            </a:ext>
          </a:extLst>
        </xdr:cNvPr>
        <xdr:cNvSpPr/>
      </xdr:nvSpPr>
      <xdr:spPr>
        <a:xfrm>
          <a:off x="16757650" y="17252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120287</xdr:rowOff>
    </xdr:from>
    <xdr:to>
      <xdr:col>102</xdr:col>
      <xdr:colOff>114300</xdr:colOff>
      <xdr:row>104</xdr:row>
      <xdr:rowOff>133350</xdr:rowOff>
    </xdr:to>
    <xdr:cxnSp macro="">
      <xdr:nvCxnSpPr>
        <xdr:cNvPr id="950" name="直線コネクタ 949">
          <a:extLst>
            <a:ext uri="{FF2B5EF4-FFF2-40B4-BE49-F238E27FC236}">
              <a16:creationId xmlns:a16="http://schemas.microsoft.com/office/drawing/2014/main" id="{1EEF9020-12DC-4374-8B3D-56FFFA377394}"/>
            </a:ext>
          </a:extLst>
        </xdr:cNvPr>
        <xdr:cNvCxnSpPr/>
      </xdr:nvCxnSpPr>
      <xdr:spPr>
        <a:xfrm flipV="1">
          <a:off x="16802100" y="17290687"/>
          <a:ext cx="8001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951" name="n_1aveValue【庁舎】&#10;一人当たり面積">
          <a:extLst>
            <a:ext uri="{FF2B5EF4-FFF2-40B4-BE49-F238E27FC236}">
              <a16:creationId xmlns:a16="http://schemas.microsoft.com/office/drawing/2014/main" id="{70078051-DA82-41CE-800B-3B8EF1D7C37F}"/>
            </a:ext>
          </a:extLst>
        </xdr:cNvPr>
        <xdr:cNvSpPr txBox="1"/>
      </xdr:nvSpPr>
      <xdr:spPr>
        <a:xfrm>
          <a:off x="18980227" y="1760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121393</xdr:rowOff>
    </xdr:from>
    <xdr:ext cx="469744" cy="259045"/>
    <xdr:sp macro="" textlink="">
      <xdr:nvSpPr>
        <xdr:cNvPr id="952" name="n_2aveValue【庁舎】&#10;一人当たり面積">
          <a:extLst>
            <a:ext uri="{FF2B5EF4-FFF2-40B4-BE49-F238E27FC236}">
              <a16:creationId xmlns:a16="http://schemas.microsoft.com/office/drawing/2014/main" id="{B7C6F276-AD8E-42B6-A403-32D1184E49E0}"/>
            </a:ext>
          </a:extLst>
        </xdr:cNvPr>
        <xdr:cNvSpPr txBox="1"/>
      </xdr:nvSpPr>
      <xdr:spPr>
        <a:xfrm>
          <a:off x="18180127" y="17621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953" name="n_3aveValue【庁舎】&#10;一人当たり面積">
          <a:extLst>
            <a:ext uri="{FF2B5EF4-FFF2-40B4-BE49-F238E27FC236}">
              <a16:creationId xmlns:a16="http://schemas.microsoft.com/office/drawing/2014/main" id="{FD3EB326-916F-4F5A-99E3-3F531B739B46}"/>
            </a:ext>
          </a:extLst>
        </xdr:cNvPr>
        <xdr:cNvSpPr txBox="1"/>
      </xdr:nvSpPr>
      <xdr:spPr>
        <a:xfrm>
          <a:off x="17386377" y="1760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51179</xdr:rowOff>
    </xdr:from>
    <xdr:ext cx="469744" cy="259045"/>
    <xdr:sp macro="" textlink="">
      <xdr:nvSpPr>
        <xdr:cNvPr id="954" name="n_4aveValue【庁舎】&#10;一人当たり面積">
          <a:extLst>
            <a:ext uri="{FF2B5EF4-FFF2-40B4-BE49-F238E27FC236}">
              <a16:creationId xmlns:a16="http://schemas.microsoft.com/office/drawing/2014/main" id="{5B5EE7AB-C90A-4ECE-A868-5494870FA1FE}"/>
            </a:ext>
          </a:extLst>
        </xdr:cNvPr>
        <xdr:cNvSpPr txBox="1"/>
      </xdr:nvSpPr>
      <xdr:spPr>
        <a:xfrm>
          <a:off x="16592627" y="177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148426</xdr:rowOff>
    </xdr:from>
    <xdr:ext cx="469744" cy="259045"/>
    <xdr:sp macro="" textlink="">
      <xdr:nvSpPr>
        <xdr:cNvPr id="955" name="n_1mainValue【庁舎】&#10;一人当たり面積">
          <a:extLst>
            <a:ext uri="{FF2B5EF4-FFF2-40B4-BE49-F238E27FC236}">
              <a16:creationId xmlns:a16="http://schemas.microsoft.com/office/drawing/2014/main" id="{A0495EE1-B8C9-4BFA-BF81-96EDD3135418}"/>
            </a:ext>
          </a:extLst>
        </xdr:cNvPr>
        <xdr:cNvSpPr txBox="1"/>
      </xdr:nvSpPr>
      <xdr:spPr>
        <a:xfrm>
          <a:off x="18980227" y="1715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56" name="n_2mainValue【庁舎】&#10;一人当たり面積">
          <a:extLst>
            <a:ext uri="{FF2B5EF4-FFF2-40B4-BE49-F238E27FC236}">
              <a16:creationId xmlns:a16="http://schemas.microsoft.com/office/drawing/2014/main" id="{1F0D4B3D-96CC-4F4B-8FD1-C6BEB690D224}"/>
            </a:ext>
          </a:extLst>
        </xdr:cNvPr>
        <xdr:cNvSpPr txBox="1"/>
      </xdr:nvSpPr>
      <xdr:spPr>
        <a:xfrm>
          <a:off x="18180127" y="170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16164</xdr:rowOff>
    </xdr:from>
    <xdr:ext cx="469744" cy="259045"/>
    <xdr:sp macro="" textlink="">
      <xdr:nvSpPr>
        <xdr:cNvPr id="957" name="n_3mainValue【庁舎】&#10;一人当たり面積">
          <a:extLst>
            <a:ext uri="{FF2B5EF4-FFF2-40B4-BE49-F238E27FC236}">
              <a16:creationId xmlns:a16="http://schemas.microsoft.com/office/drawing/2014/main" id="{E9468DE6-0258-450C-84F7-C1DEB5345C8D}"/>
            </a:ext>
          </a:extLst>
        </xdr:cNvPr>
        <xdr:cNvSpPr txBox="1"/>
      </xdr:nvSpPr>
      <xdr:spPr>
        <a:xfrm>
          <a:off x="17386377" y="1702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29227</xdr:rowOff>
    </xdr:from>
    <xdr:ext cx="469744" cy="259045"/>
    <xdr:sp macro="" textlink="">
      <xdr:nvSpPr>
        <xdr:cNvPr id="958" name="n_4mainValue【庁舎】&#10;一人当たり面積">
          <a:extLst>
            <a:ext uri="{FF2B5EF4-FFF2-40B4-BE49-F238E27FC236}">
              <a16:creationId xmlns:a16="http://schemas.microsoft.com/office/drawing/2014/main" id="{2F3B1D3E-6C0C-4FFF-85E6-E0F0F14AF44D}"/>
            </a:ext>
          </a:extLst>
        </xdr:cNvPr>
        <xdr:cNvSpPr txBox="1"/>
      </xdr:nvSpPr>
      <xdr:spPr>
        <a:xfrm>
          <a:off x="16592627"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A0B7523A-303B-4470-B442-1346215675DB}"/>
            </a:ext>
          </a:extLst>
        </xdr:cNvPr>
        <xdr:cNvSpPr/>
      </xdr:nvSpPr>
      <xdr:spPr>
        <a:xfrm>
          <a:off x="685800" y="18713450"/>
          <a:ext cx="20040600" cy="1835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6CF1D2A3-03CB-4F8D-B1BC-0AAAC9DDA512}"/>
            </a:ext>
          </a:extLst>
        </xdr:cNvPr>
        <xdr:cNvSpPr/>
      </xdr:nvSpPr>
      <xdr:spPr>
        <a:xfrm>
          <a:off x="685800" y="18776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38643068-8154-4D15-94E3-ACE6C9B61E38}"/>
            </a:ext>
          </a:extLst>
        </xdr:cNvPr>
        <xdr:cNvSpPr txBox="1"/>
      </xdr:nvSpPr>
      <xdr:spPr>
        <a:xfrm>
          <a:off x="762000" y="19018250"/>
          <a:ext cx="19875500" cy="14351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本頁掲載の施設に関しては、施設整備事業の実施が例年と比べ少なかったため、有形固定資産減価償却率がすべて上昇した。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消防施設については、消防団員数に比べて消防施設数が多くあったことを理由に消防屯所の統廃合を進めたため、類似団体内平均値を大きく下回っている。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東部清掃施設組合が所有する一般廃棄物処理施設については、溶融炉等の工作物の老朽化が進んでおり、毎年度計画的に修繕等を実施しているが、有形固定資産減価償却率の改善には至っていない。今後、大規模な更新をすることも視野に入れて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減少している。人口の減少や少子高齢化に加え、市内に中心となる産業がないことなどにより、財政基盤が弱く、類似団体平均値を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今後は企業誘致を含めた商工業振興や進展する人口減少対策として、移住・定住促進に注力し、持続的な税収の確保に努める。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127000</xdr:rowOff>
    </xdr:from>
    <xdr:to>
      <xdr:col>11</xdr:col>
      <xdr:colOff>82550</xdr:colOff>
      <xdr:row>40</xdr:row>
      <xdr:rowOff>57150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22678</xdr:rowOff>
    </xdr:from>
    <xdr:to>
      <xdr:col>7</xdr:col>
      <xdr:colOff>31750</xdr:colOff>
      <xdr:row>38</xdr:row>
      <xdr:rowOff>124278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5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134455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30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経常経費となる人件費や物件費等が増加したため、経常収支比率は前年度と比べて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今後、公共施設の更新などに多額の経費が見込まれることなどから、数値の悪化が予想されるが、公共施設の集約化などを実施することにより将来的に生じる経常経費の抑制を図る。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6256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49276</xdr:rowOff>
    </xdr:from>
    <xdr:to>
      <xdr:col>19</xdr:col>
      <xdr:colOff>133350</xdr:colOff>
      <xdr:row>63</xdr:row>
      <xdr:rowOff>61214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7917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49276</xdr:rowOff>
    </xdr:from>
    <xdr:to>
      <xdr:col>15</xdr:col>
      <xdr:colOff>82550</xdr:colOff>
      <xdr:row>62</xdr:row>
      <xdr:rowOff>49276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49276</xdr:rowOff>
    </xdr:from>
    <xdr:to>
      <xdr:col>11</xdr:col>
      <xdr:colOff>31750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917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9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169926</xdr:rowOff>
    </xdr:from>
    <xdr:to>
      <xdr:col>15</xdr:col>
      <xdr:colOff>133350</xdr:colOff>
      <xdr:row>62</xdr:row>
      <xdr:rowOff>100076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84853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169926</xdr:rowOff>
    </xdr:from>
    <xdr:to>
      <xdr:col>11</xdr:col>
      <xdr:colOff>82550</xdr:colOff>
      <xdr:row>62</xdr:row>
      <xdr:rowOff>100076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84853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101617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[165,262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人件費は、前年度に選挙等の臨時的経費が発生していたことなどにより約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百万円減少したものの、物件費は、ふるさと納税に係る事務委託料等の増加により約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千万円増加し、人件費・物件費等決算額は、前年度に比べ、約７千７百万円増加した。加えて、人口が、前年度から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人となったため、人口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7,780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今後は、職員数の適正化、公共施設の集約化などを実施し、人件費等の経費を抑制し、行政サービス効率性の向上を目指す。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53913</xdr:rowOff>
    </xdr:from>
    <xdr:to>
      <xdr:col>23</xdr:col>
      <xdr:colOff>133350</xdr:colOff>
      <xdr:row>81</xdr:row>
      <xdr:rowOff>80732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41363"/>
          <a:ext cx="838200" cy="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14798</xdr:rowOff>
    </xdr:from>
    <xdr:to>
      <xdr:col>19</xdr:col>
      <xdr:colOff>133350</xdr:colOff>
      <xdr:row>81</xdr:row>
      <xdr:rowOff>53913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02248"/>
          <a:ext cx="889000" cy="3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163525</xdr:rowOff>
    </xdr:from>
    <xdr:to>
      <xdr:col>15</xdr:col>
      <xdr:colOff>82550</xdr:colOff>
      <xdr:row>81</xdr:row>
      <xdr:rowOff>14798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879525"/>
          <a:ext cx="8890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128739</xdr:rowOff>
    </xdr:from>
    <xdr:to>
      <xdr:col>11</xdr:col>
      <xdr:colOff>31750</xdr:colOff>
      <xdr:row>80</xdr:row>
      <xdr:rowOff>163525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44739"/>
          <a:ext cx="889000" cy="3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15644</xdr:rowOff>
    </xdr:from>
    <xdr:to>
      <xdr:col>11</xdr:col>
      <xdr:colOff>82550</xdr:colOff>
      <xdr:row>81</xdr:row>
      <xdr:rowOff>117244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0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102021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8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74499</xdr:rowOff>
    </xdr:from>
    <xdr:to>
      <xdr:col>7</xdr:col>
      <xdr:colOff>31750</xdr:colOff>
      <xdr:row>81</xdr:row>
      <xdr:rowOff>4649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790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14826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55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29932</xdr:rowOff>
    </xdr:from>
    <xdr:to>
      <xdr:col>23</xdr:col>
      <xdr:colOff>184150</xdr:colOff>
      <xdr:row>81</xdr:row>
      <xdr:rowOff>131532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46459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3113</xdr:rowOff>
    </xdr:from>
    <xdr:to>
      <xdr:col>19</xdr:col>
      <xdr:colOff>184150</xdr:colOff>
      <xdr:row>81</xdr:row>
      <xdr:rowOff>104713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9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114890</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59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135448</xdr:rowOff>
    </xdr:from>
    <xdr:to>
      <xdr:col>15</xdr:col>
      <xdr:colOff>133350</xdr:colOff>
      <xdr:row>81</xdr:row>
      <xdr:rowOff>65598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5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75775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112725</xdr:rowOff>
    </xdr:from>
    <xdr:to>
      <xdr:col>11</xdr:col>
      <xdr:colOff>82550</xdr:colOff>
      <xdr:row>81</xdr:row>
      <xdr:rowOff>42875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2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53052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5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77939</xdr:rowOff>
    </xdr:from>
    <xdr:to>
      <xdr:col>7</xdr:col>
      <xdr:colOff>31750</xdr:colOff>
      <xdr:row>81</xdr:row>
      <xdr:rowOff>8089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164316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88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職員構成の変動などにより、近年増加している。</a:t>
          </a:r>
        </a:p>
        <a:p>
          <a:r>
            <a:rPr kumimoji="1" lang="ja-JP" altLang="en-US" sz="1300">
              <a:latin typeface="ＭＳ Ｐゴシック" panose="020B0600070205080204" pitchFamily="50" charset="-128"/>
              <a:ea typeface="ＭＳ Ｐゴシック" panose="020B0600070205080204" pitchFamily="50" charset="-128"/>
            </a:rPr>
            <a:t>　県内市平均値</a:t>
          </a:r>
          <a:r>
            <a:rPr kumimoji="1" lang="en-US" altLang="ja-JP" sz="1300">
              <a:latin typeface="ＭＳ Ｐゴシック" panose="020B0600070205080204" pitchFamily="50" charset="-128"/>
              <a:ea typeface="ＭＳ Ｐゴシック" panose="020B0600070205080204" pitchFamily="50" charset="-128"/>
            </a:rPr>
            <a:t>99.6</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ポイント、県内市町平均値</a:t>
          </a:r>
          <a:r>
            <a:rPr kumimoji="1" lang="en-US" altLang="ja-JP" sz="1300">
              <a:latin typeface="ＭＳ Ｐゴシック" panose="020B0600070205080204" pitchFamily="50" charset="-128"/>
              <a:ea typeface="ＭＳ Ｐゴシック" panose="020B0600070205080204" pitchFamily="50" charset="-128"/>
            </a:rPr>
            <a:t>99.1</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ポイント、類似団体平均値</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に対して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ポイント上回っていることから、今後とも一層の給与水準の適正化に努めていく。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30134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089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15421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67394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定員適正化計画に沿った定員管理に取り組む中で、普通会計の職員数は前年度より減少しているが、人口が約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％減少したことにより、人口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7.69</a:t>
          </a:r>
          <a:r>
            <a:rPr kumimoji="1" lang="ja-JP" altLang="en-US" sz="1300">
              <a:latin typeface="ＭＳ Ｐゴシック" panose="020B0600070205080204" pitchFamily="50" charset="-128"/>
              <a:ea typeface="ＭＳ Ｐゴシック" panose="020B0600070205080204" pitchFamily="50" charset="-128"/>
            </a:rPr>
            <a:t>人となっているものの、類似団体内平均値と比べると、</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人少ない状況となっている。</a:t>
          </a:r>
        </a:p>
        <a:p>
          <a:r>
            <a:rPr kumimoji="1" lang="ja-JP" altLang="en-US" sz="1300">
              <a:latin typeface="ＭＳ Ｐゴシック" panose="020B0600070205080204" pitchFamily="50" charset="-128"/>
              <a:ea typeface="ＭＳ Ｐゴシック" panose="020B0600070205080204" pitchFamily="50" charset="-128"/>
            </a:rPr>
            <a:t>　今後においても、財政収支が極めて厳しい見通しであることを踏まえ、将来にわたり持続可能で安定した行政サービスの提供を行うことに配慮しつつ、定年延長による影響等を考慮した上で、適正な定員管理に努めていく。</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11726</xdr:rowOff>
    </xdr:from>
    <xdr:to>
      <xdr:col>81</xdr:col>
      <xdr:colOff>44450</xdr:colOff>
      <xdr:row>60</xdr:row>
      <xdr:rowOff>12933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298726"/>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169160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4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6900</xdr:rowOff>
    </xdr:from>
    <xdr:to>
      <xdr:col>77</xdr:col>
      <xdr:colOff>44450</xdr:colOff>
      <xdr:row>60</xdr:row>
      <xdr:rowOff>11726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9390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106824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3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2074</xdr:rowOff>
    </xdr:from>
    <xdr:to>
      <xdr:col>72</xdr:col>
      <xdr:colOff>203200</xdr:colOff>
      <xdr:row>60</xdr:row>
      <xdr:rowOff>6900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8907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167492</xdr:rowOff>
    </xdr:from>
    <xdr:to>
      <xdr:col>68</xdr:col>
      <xdr:colOff>152400</xdr:colOff>
      <xdr:row>60</xdr:row>
      <xdr:rowOff>2074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8304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166963</xdr:rowOff>
    </xdr:from>
    <xdr:to>
      <xdr:col>68</xdr:col>
      <xdr:colOff>203200</xdr:colOff>
      <xdr:row>60</xdr:row>
      <xdr:rowOff>97113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122322</xdr:rowOff>
    </xdr:from>
    <xdr:to>
      <xdr:col>64</xdr:col>
      <xdr:colOff>152400</xdr:colOff>
      <xdr:row>60</xdr:row>
      <xdr:rowOff>52472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23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37249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2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133583</xdr:rowOff>
    </xdr:from>
    <xdr:to>
      <xdr:col>81</xdr:col>
      <xdr:colOff>95250</xdr:colOff>
      <xdr:row>60</xdr:row>
      <xdr:rowOff>63733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4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54860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70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132376</xdr:rowOff>
    </xdr:from>
    <xdr:to>
      <xdr:col>77</xdr:col>
      <xdr:colOff>95250</xdr:colOff>
      <xdr:row>60</xdr:row>
      <xdr:rowOff>62526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72703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1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127550</xdr:rowOff>
    </xdr:from>
    <xdr:to>
      <xdr:col>73</xdr:col>
      <xdr:colOff>44450</xdr:colOff>
      <xdr:row>60</xdr:row>
      <xdr:rowOff>57700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67877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122724</xdr:rowOff>
    </xdr:from>
    <xdr:to>
      <xdr:col>68</xdr:col>
      <xdr:colOff>203200</xdr:colOff>
      <xdr:row>60</xdr:row>
      <xdr:rowOff>52874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63051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0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116692</xdr:rowOff>
    </xdr:from>
    <xdr:to>
      <xdr:col>64</xdr:col>
      <xdr:colOff>152400</xdr:colOff>
      <xdr:row>60</xdr:row>
      <xdr:rowOff>46842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3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57019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0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合併以前から道路や学校等の社会資本整備に積極的に取り組んできたため類似団体平均との比較で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％上回っており、合併特例債の償還額が減少したことで基準財政需要額が減少し、前年度と比べて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今後も大型建設事業を実施予定のため、公債費が増加し、比率の悪化が予想されることから、平成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年度から実施している第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次健全化策に則り、計画的に投資事業を実施し健全な財政運営に努める。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72269</xdr:rowOff>
    </xdr:from>
    <xdr:to>
      <xdr:col>81</xdr:col>
      <xdr:colOff>44450</xdr:colOff>
      <xdr:row>43</xdr:row>
      <xdr:rowOff>95250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446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72269</xdr:rowOff>
    </xdr:from>
    <xdr:to>
      <xdr:col>77</xdr:col>
      <xdr:colOff>44450</xdr:colOff>
      <xdr:row>44</xdr:row>
      <xdr:rowOff>4233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446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96157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5480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96157</xdr:rowOff>
    </xdr:from>
    <xdr:to>
      <xdr:col>68</xdr:col>
      <xdr:colOff>152400</xdr:colOff>
      <xdr:row>44</xdr:row>
      <xdr:rowOff>153609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6399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102809</xdr:rowOff>
    </xdr:from>
    <xdr:to>
      <xdr:col>64</xdr:col>
      <xdr:colOff>152400</xdr:colOff>
      <xdr:row>45</xdr:row>
      <xdr:rowOff>32959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17736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新規地方債借入の抑制、下水道使用料改定及び職員数削減による退職手当負担の減少等の結果、平成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年度以降は、普通交付税の合併算定替終了などによって、一般財源がこれまで以上に不足しており、基金の取崩しに頼る財政運営を余儀なくされることから、比率の悪化が予想される。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今後は重要施策の選択と集中、そして行政改革を継続することで比率の悪化を防ぐ。</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66722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9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119259</xdr:rowOff>
    </xdr:from>
    <xdr:to>
      <xdr:col>68</xdr:col>
      <xdr:colOff>203200</xdr:colOff>
      <xdr:row>16</xdr:row>
      <xdr:rowOff>49409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59586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本市の一般職の給与に関する条例改正に伴い、職員の給与及び期末勤勉手当が増加したことによる影響で、前年度と比べて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127000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67564</xdr:rowOff>
    </xdr:from>
    <xdr:to>
      <xdr:col>19</xdr:col>
      <xdr:colOff>187325</xdr:colOff>
      <xdr:row>36</xdr:row>
      <xdr:rowOff>117856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97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97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99568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574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xdr:rowOff>
    </xdr:from>
    <xdr:to>
      <xdr:col>15</xdr:col>
      <xdr:colOff>149225</xdr:colOff>
      <xdr:row>36</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48768</xdr:rowOff>
    </xdr:from>
    <xdr:to>
      <xdr:col>11</xdr:col>
      <xdr:colOff>60325</xdr:colOff>
      <xdr:row>36</xdr:row>
      <xdr:rowOff>150368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160545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105918</xdr:rowOff>
    </xdr:from>
    <xdr:to>
      <xdr:col>6</xdr:col>
      <xdr:colOff>171450</xdr:colOff>
      <xdr:row>36</xdr:row>
      <xdr:rowOff>36068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46245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％となり、類似団体と比べると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今後、自治体情報システムの標準化・共通化によりシステムの維持管理経費が増大する可能性があるため、経費削減と財源確保に努める。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66040</xdr:rowOff>
    </xdr:from>
    <xdr:to>
      <xdr:col>82</xdr:col>
      <xdr:colOff>107950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092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130810</xdr:rowOff>
    </xdr:from>
    <xdr:to>
      <xdr:col>78</xdr:col>
      <xdr:colOff>69850</xdr:colOff>
      <xdr:row>16</xdr:row>
      <xdr:rowOff>66040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025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130810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02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58420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02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15240</xdr:rowOff>
    </xdr:from>
    <xdr:to>
      <xdr:col>78</xdr:col>
      <xdr:colOff>120650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127017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2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80010</xdr:rowOff>
    </xdr:from>
    <xdr:to>
      <xdr:col>74</xdr:col>
      <xdr:colOff>31750</xdr:colOff>
      <xdr:row>16</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20337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扶助費に係る経常収支比率は、令和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しかし、高齢化の進展により、経費の増加が見込まれることから、介護予防等により健康増進の支援などに取り組む必要がある。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97065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05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75293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168020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75293</xdr:rowOff>
    </xdr:from>
    <xdr:to>
      <xdr:col>11</xdr:col>
      <xdr:colOff>9525</xdr:colOff>
      <xdr:row>55</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46265</xdr:rowOff>
    </xdr:from>
    <xdr:to>
      <xdr:col>24</xdr:col>
      <xdr:colOff>76200</xdr:colOff>
      <xdr:row>55</xdr:row>
      <xdr:rowOff>147865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62792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類似団体平均から大きく離れることが無いよう、各特別会計への繰出金の内容を精査するとともに、経費削減に努める。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1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78015</xdr:rowOff>
    </xdr:from>
    <xdr:to>
      <xdr:col>78</xdr:col>
      <xdr:colOff>69850</xdr:colOff>
      <xdr:row>56</xdr:row>
      <xdr:rowOff>110672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78015</xdr:rowOff>
    </xdr:from>
    <xdr:to>
      <xdr:col>73</xdr:col>
      <xdr:colOff>180975</xdr:colOff>
      <xdr:row>56</xdr:row>
      <xdr:rowOff>132443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132443</xdr:rowOff>
    </xdr:from>
    <xdr:to>
      <xdr:col>69</xdr:col>
      <xdr:colOff>92075</xdr:colOff>
      <xdr:row>62</xdr:row>
      <xdr:rowOff>39915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33643"/>
          <a:ext cx="889000" cy="93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27215</xdr:rowOff>
    </xdr:from>
    <xdr:to>
      <xdr:col>74</xdr:col>
      <xdr:colOff>31750</xdr:colOff>
      <xdr:row>56</xdr:row>
      <xdr:rowOff>128815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138992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160565</xdr:rowOff>
    </xdr:from>
    <xdr:to>
      <xdr:col>65</xdr:col>
      <xdr:colOff>53975</xdr:colOff>
      <xdr:row>62</xdr:row>
      <xdr:rowOff>90715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1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75492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0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本市においては、常備消防機関や一般廃棄物処理施設の運営を一部事務組合で実施していることに加え、病院や下水道事業会計への繰出金を計上していることにより、類似団体と比べて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％高い数値となっている。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826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872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72136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49579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152146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2206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35052</xdr:rowOff>
    </xdr:from>
    <xdr:to>
      <xdr:col>78</xdr:col>
      <xdr:colOff>120650</xdr:colOff>
      <xdr:row>38</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121429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公債費に係る経常収支比率は、前年度と比べて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％低下し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寒川庁舎整備事業や寒川小学校整備事業などの大型建設事業に係る地方債償還が本格化したため、類似団体と比べて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％上回っており、高止まりの状況が続いている。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公債費負担の平準化をするため、市債償還期間の見直しを検討するなど、健全な財政運営に努める。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165100</xdr:rowOff>
    </xdr:from>
    <xdr:to>
      <xdr:col>24</xdr:col>
      <xdr:colOff>25400</xdr:colOff>
      <xdr:row>81</xdr:row>
      <xdr:rowOff>48079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881100"/>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165100</xdr:rowOff>
    </xdr:from>
    <xdr:to>
      <xdr:col>19</xdr:col>
      <xdr:colOff>187325</xdr:colOff>
      <xdr:row>81</xdr:row>
      <xdr:rowOff>48079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881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58964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8811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58964</xdr:rowOff>
    </xdr:from>
    <xdr:to>
      <xdr:col>11</xdr:col>
      <xdr:colOff>9525</xdr:colOff>
      <xdr:row>81</xdr:row>
      <xdr:rowOff>58964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94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114300</xdr:rowOff>
    </xdr:from>
    <xdr:to>
      <xdr:col>24</xdr:col>
      <xdr:colOff>76200</xdr:colOff>
      <xdr:row>81</xdr:row>
      <xdr:rowOff>44450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86377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168729</xdr:rowOff>
    </xdr:from>
    <xdr:to>
      <xdr:col>20</xdr:col>
      <xdr:colOff>38100</xdr:colOff>
      <xdr:row>81</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83656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971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8164</xdr:rowOff>
    </xdr:from>
    <xdr:to>
      <xdr:col>11</xdr:col>
      <xdr:colOff>60325</xdr:colOff>
      <xdr:row>81</xdr:row>
      <xdr:rowOff>109764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94541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8164</xdr:rowOff>
    </xdr:from>
    <xdr:to>
      <xdr:col>6</xdr:col>
      <xdr:colOff>171450</xdr:colOff>
      <xdr:row>81</xdr:row>
      <xdr:rowOff>109764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89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94541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98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公債費以外に係る経常収支比率は、令和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％低い数値となっている。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人件費や物件費など多くの費目で経費が増加したため、前年度と比べて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％上昇している。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人口減少による影響で税収の大幅な増加が見込めない状況であるため、引き続き経常経費の抑制に努める。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14987</xdr:rowOff>
    </xdr:from>
    <xdr:to>
      <xdr:col>82</xdr:col>
      <xdr:colOff>107950</xdr:colOff>
      <xdr:row>77</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6637"/>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14987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65761"/>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35561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38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14987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8328"/>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135637</xdr:rowOff>
    </xdr:from>
    <xdr:to>
      <xdr:col>78</xdr:col>
      <xdr:colOff>120650</xdr:colOff>
      <xdr:row>77</xdr:row>
      <xdr:rowOff>65787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13881</xdr:rowOff>
    </xdr:from>
    <xdr:to>
      <xdr:col>29</xdr:col>
      <xdr:colOff>127000</xdr:colOff>
      <xdr:row>18</xdr:row>
      <xdr:rowOff>33708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7606"/>
          <a:ext cx="647700" cy="198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170108</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13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33708</xdr:rowOff>
    </xdr:from>
    <xdr:to>
      <xdr:col>26</xdr:col>
      <xdr:colOff>50800</xdr:colOff>
      <xdr:row>18</xdr:row>
      <xdr:rowOff>60245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67433"/>
          <a:ext cx="698500" cy="26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71964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60245</xdr:rowOff>
    </xdr:from>
    <xdr:to>
      <xdr:col>22</xdr:col>
      <xdr:colOff>114300</xdr:colOff>
      <xdr:row>18</xdr:row>
      <xdr:rowOff>91487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3970"/>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79036</xdr:rowOff>
    </xdr:from>
    <xdr:to>
      <xdr:col>18</xdr:col>
      <xdr:colOff>177800</xdr:colOff>
      <xdr:row>18</xdr:row>
      <xdr:rowOff>91487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12761"/>
          <a:ext cx="698500" cy="1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21260</xdr:rowOff>
    </xdr:from>
    <xdr:to>
      <xdr:col>19</xdr:col>
      <xdr:colOff>38100</xdr:colOff>
      <xdr:row>18</xdr:row>
      <xdr:rowOff>122860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133037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82384</xdr:rowOff>
    </xdr:from>
    <xdr:to>
      <xdr:col>15</xdr:col>
      <xdr:colOff>101600</xdr:colOff>
      <xdr:row>19</xdr:row>
      <xdr:rowOff>12533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16109"/>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168761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134531</xdr:rowOff>
    </xdr:from>
    <xdr:to>
      <xdr:col>29</xdr:col>
      <xdr:colOff>177800</xdr:colOff>
      <xdr:row>18</xdr:row>
      <xdr:rowOff>64681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6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151058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4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154358</xdr:rowOff>
    </xdr:from>
    <xdr:to>
      <xdr:col>26</xdr:col>
      <xdr:colOff>101600</xdr:colOff>
      <xdr:row>18</xdr:row>
      <xdr:rowOff>84508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94685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5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9445</xdr:rowOff>
    </xdr:from>
    <xdr:to>
      <xdr:col>22</xdr:col>
      <xdr:colOff>165100</xdr:colOff>
      <xdr:row>18</xdr:row>
      <xdr:rowOff>111045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3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95822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40687</xdr:rowOff>
    </xdr:from>
    <xdr:to>
      <xdr:col>19</xdr:col>
      <xdr:colOff>38100</xdr:colOff>
      <xdr:row>18</xdr:row>
      <xdr:rowOff>142287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74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127064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6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28236</xdr:rowOff>
    </xdr:from>
    <xdr:to>
      <xdr:col>15</xdr:col>
      <xdr:colOff>101600</xdr:colOff>
      <xdr:row>18</xdr:row>
      <xdr:rowOff>129836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6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140013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9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327025</xdr:rowOff>
    </xdr:from>
    <xdr:to>
      <xdr:col>29</xdr:col>
      <xdr:colOff>127000</xdr:colOff>
      <xdr:row>35</xdr:row>
      <xdr:rowOff>335597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37375"/>
          <a:ext cx="647700" cy="8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88168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14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327025</xdr:rowOff>
    </xdr:from>
    <xdr:to>
      <xdr:col>26</xdr:col>
      <xdr:colOff>50800</xdr:colOff>
      <xdr:row>35</xdr:row>
      <xdr:rowOff>340931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7375"/>
          <a:ext cx="698500" cy="13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49439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74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340931</xdr:rowOff>
    </xdr:from>
    <xdr:to>
      <xdr:col>22</xdr:col>
      <xdr:colOff>114300</xdr:colOff>
      <xdr:row>36</xdr:row>
      <xdr:rowOff>60116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51281"/>
          <a:ext cx="698500" cy="62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59783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259035</xdr:rowOff>
    </xdr:from>
    <xdr:to>
      <xdr:col>18</xdr:col>
      <xdr:colOff>177800</xdr:colOff>
      <xdr:row>36</xdr:row>
      <xdr:rowOff>60116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69385"/>
          <a:ext cx="698500" cy="143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158477</xdr:rowOff>
    </xdr:from>
    <xdr:to>
      <xdr:col>19</xdr:col>
      <xdr:colOff>38100</xdr:colOff>
      <xdr:row>37</xdr:row>
      <xdr:rowOff>88627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73404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132245</xdr:rowOff>
    </xdr:from>
    <xdr:to>
      <xdr:col>15</xdr:col>
      <xdr:colOff>101600</xdr:colOff>
      <xdr:row>37</xdr:row>
      <xdr:rowOff>233845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256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218622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343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284797</xdr:rowOff>
    </xdr:from>
    <xdr:to>
      <xdr:col>29</xdr:col>
      <xdr:colOff>177800</xdr:colOff>
      <xdr:row>36</xdr:row>
      <xdr:rowOff>43497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95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129874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276225</xdr:rowOff>
    </xdr:from>
    <xdr:to>
      <xdr:col>26</xdr:col>
      <xdr:colOff>101600</xdr:colOff>
      <xdr:row>36</xdr:row>
      <xdr:rowOff>34925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45102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5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290131</xdr:rowOff>
    </xdr:from>
    <xdr:to>
      <xdr:col>22</xdr:col>
      <xdr:colOff>165100</xdr:colOff>
      <xdr:row>36</xdr:row>
      <xdr:rowOff>48831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0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59008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9316</xdr:rowOff>
    </xdr:from>
    <xdr:to>
      <xdr:col>19</xdr:col>
      <xdr:colOff>38100</xdr:colOff>
      <xdr:row>36</xdr:row>
      <xdr:rowOff>110916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62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121093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3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208235</xdr:rowOff>
    </xdr:from>
    <xdr:to>
      <xdr:col>15</xdr:col>
      <xdr:colOff>101600</xdr:colOff>
      <xdr:row>35</xdr:row>
      <xdr:rowOff>309835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1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320012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8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51921</xdr:rowOff>
    </xdr:from>
    <xdr:to>
      <xdr:col>24</xdr:col>
      <xdr:colOff>63500</xdr:colOff>
      <xdr:row>37</xdr:row>
      <xdr:rowOff>56886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5571"/>
          <a:ext cx="838200" cy="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56886</xdr:rowOff>
    </xdr:from>
    <xdr:to>
      <xdr:col>19</xdr:col>
      <xdr:colOff>177800</xdr:colOff>
      <xdr:row>37</xdr:row>
      <xdr:rowOff>74309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0536"/>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74309</xdr:rowOff>
    </xdr:from>
    <xdr:to>
      <xdr:col>15</xdr:col>
      <xdr:colOff>50800</xdr:colOff>
      <xdr:row>37</xdr:row>
      <xdr:rowOff>84821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17959"/>
          <a:ext cx="889000" cy="10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84821</xdr:rowOff>
    </xdr:from>
    <xdr:to>
      <xdr:col>10</xdr:col>
      <xdr:colOff>114300</xdr:colOff>
      <xdr:row>37</xdr:row>
      <xdr:rowOff>121736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28471"/>
          <a:ext cx="889000" cy="3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18514</xdr:rowOff>
    </xdr:from>
    <xdr:to>
      <xdr:col>10</xdr:col>
      <xdr:colOff>165100</xdr:colOff>
      <xdr:row>37</xdr:row>
      <xdr:rowOff>120114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136641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13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95381</xdr:rowOff>
    </xdr:from>
    <xdr:to>
      <xdr:col>6</xdr:col>
      <xdr:colOff>38100</xdr:colOff>
      <xdr:row>38</xdr:row>
      <xdr:rowOff>25531</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16658</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53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1121</xdr:rowOff>
    </xdr:from>
    <xdr:to>
      <xdr:col>24</xdr:col>
      <xdr:colOff>114300</xdr:colOff>
      <xdr:row>37</xdr:row>
      <xdr:rowOff>102721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150998</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6086</xdr:rowOff>
    </xdr:from>
    <xdr:to>
      <xdr:col>20</xdr:col>
      <xdr:colOff>38100</xdr:colOff>
      <xdr:row>37</xdr:row>
      <xdr:rowOff>107686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98813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23509</xdr:rowOff>
    </xdr:from>
    <xdr:to>
      <xdr:col>15</xdr:col>
      <xdr:colOff>101600</xdr:colOff>
      <xdr:row>37</xdr:row>
      <xdr:rowOff>125109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116236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34021</xdr:rowOff>
    </xdr:from>
    <xdr:to>
      <xdr:col>10</xdr:col>
      <xdr:colOff>165100</xdr:colOff>
      <xdr:row>37</xdr:row>
      <xdr:rowOff>135621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7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126747</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7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70936</xdr:rowOff>
    </xdr:from>
    <xdr:to>
      <xdr:col>6</xdr:col>
      <xdr:colOff>38100</xdr:colOff>
      <xdr:row>38</xdr:row>
      <xdr:rowOff>1086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1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17613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8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139618</xdr:rowOff>
    </xdr:from>
    <xdr:to>
      <xdr:col>24</xdr:col>
      <xdr:colOff>63500</xdr:colOff>
      <xdr:row>56</xdr:row>
      <xdr:rowOff>153114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40818"/>
          <a:ext cx="838200" cy="1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153114</xdr:rowOff>
    </xdr:from>
    <xdr:to>
      <xdr:col>19</xdr:col>
      <xdr:colOff>177800</xdr:colOff>
      <xdr:row>57</xdr:row>
      <xdr:rowOff>10230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4314"/>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10230</xdr:rowOff>
    </xdr:from>
    <xdr:to>
      <xdr:col>15</xdr:col>
      <xdr:colOff>50800</xdr:colOff>
      <xdr:row>57</xdr:row>
      <xdr:rowOff>24933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8288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24933</xdr:rowOff>
    </xdr:from>
    <xdr:to>
      <xdr:col>10</xdr:col>
      <xdr:colOff>114300</xdr:colOff>
      <xdr:row>57</xdr:row>
      <xdr:rowOff>29071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97583"/>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94098</xdr:rowOff>
    </xdr:from>
    <xdr:to>
      <xdr:col>10</xdr:col>
      <xdr:colOff>165100</xdr:colOff>
      <xdr:row>57</xdr:row>
      <xdr:rowOff>24248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40775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7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136801</xdr:rowOff>
    </xdr:from>
    <xdr:to>
      <xdr:col>6</xdr:col>
      <xdr:colOff>38100</xdr:colOff>
      <xdr:row>57</xdr:row>
      <xdr:rowOff>66951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3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83478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51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88818</xdr:rowOff>
    </xdr:from>
    <xdr:to>
      <xdr:col>24</xdr:col>
      <xdr:colOff>114300</xdr:colOff>
      <xdr:row>57</xdr:row>
      <xdr:rowOff>18968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67245</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102314</xdr:rowOff>
    </xdr:from>
    <xdr:to>
      <xdr:col>20</xdr:col>
      <xdr:colOff>38100</xdr:colOff>
      <xdr:row>57</xdr:row>
      <xdr:rowOff>32464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23591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130880</xdr:rowOff>
    </xdr:from>
    <xdr:to>
      <xdr:col>15</xdr:col>
      <xdr:colOff>101600</xdr:colOff>
      <xdr:row>57</xdr:row>
      <xdr:rowOff>61030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52157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145583</xdr:rowOff>
    </xdr:from>
    <xdr:to>
      <xdr:col>10</xdr:col>
      <xdr:colOff>165100</xdr:colOff>
      <xdr:row>57</xdr:row>
      <xdr:rowOff>75733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4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66860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3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149721</xdr:rowOff>
    </xdr:from>
    <xdr:to>
      <xdr:col>6</xdr:col>
      <xdr:colOff>38100</xdr:colOff>
      <xdr:row>57</xdr:row>
      <xdr:rowOff>79871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70998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38475</xdr:rowOff>
    </xdr:from>
    <xdr:to>
      <xdr:col>24</xdr:col>
      <xdr:colOff>63500</xdr:colOff>
      <xdr:row>78</xdr:row>
      <xdr:rowOff>58432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1575"/>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58432</xdr:rowOff>
    </xdr:from>
    <xdr:to>
      <xdr:col>19</xdr:col>
      <xdr:colOff>177800</xdr:colOff>
      <xdr:row>78</xdr:row>
      <xdr:rowOff>68399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31532"/>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68399</xdr:rowOff>
    </xdr:from>
    <xdr:to>
      <xdr:col>15</xdr:col>
      <xdr:colOff>50800</xdr:colOff>
      <xdr:row>78</xdr:row>
      <xdr:rowOff>84882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1499"/>
          <a:ext cx="889000" cy="1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76972</xdr:rowOff>
    </xdr:from>
    <xdr:to>
      <xdr:col>10</xdr:col>
      <xdr:colOff>114300</xdr:colOff>
      <xdr:row>78</xdr:row>
      <xdr:rowOff>84882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0072"/>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159125</xdr:rowOff>
    </xdr:from>
    <xdr:to>
      <xdr:col>24</xdr:col>
      <xdr:colOff>114300</xdr:colOff>
      <xdr:row>78</xdr:row>
      <xdr:rowOff>89275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74052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7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7632</xdr:rowOff>
    </xdr:from>
    <xdr:to>
      <xdr:col>20</xdr:col>
      <xdr:colOff>38100</xdr:colOff>
      <xdr:row>78</xdr:row>
      <xdr:rowOff>109232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100359</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17599</xdr:rowOff>
    </xdr:from>
    <xdr:to>
      <xdr:col>15</xdr:col>
      <xdr:colOff>101600</xdr:colOff>
      <xdr:row>78</xdr:row>
      <xdr:rowOff>119199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110326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34082</xdr:rowOff>
    </xdr:from>
    <xdr:to>
      <xdr:col>10</xdr:col>
      <xdr:colOff>165100</xdr:colOff>
      <xdr:row>78</xdr:row>
      <xdr:rowOff>135682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126809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26172</xdr:rowOff>
    </xdr:from>
    <xdr:to>
      <xdr:col>6</xdr:col>
      <xdr:colOff>38100</xdr:colOff>
      <xdr:row>78</xdr:row>
      <xdr:rowOff>127772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118899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91021</xdr:rowOff>
    </xdr:from>
    <xdr:to>
      <xdr:col>24</xdr:col>
      <xdr:colOff>63500</xdr:colOff>
      <xdr:row>98</xdr:row>
      <xdr:rowOff>27006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21671"/>
          <a:ext cx="838200" cy="10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89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105901</xdr:rowOff>
    </xdr:from>
    <xdr:to>
      <xdr:col>19</xdr:col>
      <xdr:colOff>177800</xdr:colOff>
      <xdr:row>98</xdr:row>
      <xdr:rowOff>27006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36551"/>
          <a:ext cx="889000" cy="9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9157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105901</xdr:rowOff>
    </xdr:from>
    <xdr:to>
      <xdr:col>15</xdr:col>
      <xdr:colOff>50800</xdr:colOff>
      <xdr:row>98</xdr:row>
      <xdr:rowOff>76502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36551"/>
          <a:ext cx="889000" cy="14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108442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76502</xdr:rowOff>
    </xdr:from>
    <xdr:to>
      <xdr:col>10</xdr:col>
      <xdr:colOff>114300</xdr:colOff>
      <xdr:row>98</xdr:row>
      <xdr:rowOff>101648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87860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xdr:rowOff>
    </xdr:from>
    <xdr:to>
      <xdr:col>10</xdr:col>
      <xdr:colOff>165100</xdr:colOff>
      <xdr:row>98</xdr:row>
      <xdr:rowOff>101640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118167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57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168773</xdr:rowOff>
    </xdr:from>
    <xdr:to>
      <xdr:col>6</xdr:col>
      <xdr:colOff>38100</xdr:colOff>
      <xdr:row>98</xdr:row>
      <xdr:rowOff>98923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79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115450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57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40221</xdr:rowOff>
    </xdr:from>
    <xdr:to>
      <xdr:col>24</xdr:col>
      <xdr:colOff>114300</xdr:colOff>
      <xdr:row>97</xdr:row>
      <xdr:rowOff>141821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126598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8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147656</xdr:rowOff>
    </xdr:from>
    <xdr:to>
      <xdr:col>20</xdr:col>
      <xdr:colOff>38100</xdr:colOff>
      <xdr:row>98</xdr:row>
      <xdr:rowOff>77806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68933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7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55101</xdr:rowOff>
    </xdr:from>
    <xdr:to>
      <xdr:col>15</xdr:col>
      <xdr:colOff>101600</xdr:colOff>
      <xdr:row>97</xdr:row>
      <xdr:rowOff>156701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8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147828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77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25702</xdr:rowOff>
    </xdr:from>
    <xdr:to>
      <xdr:col>10</xdr:col>
      <xdr:colOff>165100</xdr:colOff>
      <xdr:row>98</xdr:row>
      <xdr:rowOff>127302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118429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2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50848</xdr:rowOff>
    </xdr:from>
    <xdr:to>
      <xdr:col>6</xdr:col>
      <xdr:colOff>38100</xdr:colOff>
      <xdr:row>98</xdr:row>
      <xdr:rowOff>152448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5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143575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147187</xdr:rowOff>
    </xdr:from>
    <xdr:to>
      <xdr:col>55</xdr:col>
      <xdr:colOff>0</xdr:colOff>
      <xdr:row>37</xdr:row>
      <xdr:rowOff>50820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19387"/>
          <a:ext cx="8382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18661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90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147187</xdr:rowOff>
    </xdr:from>
    <xdr:to>
      <xdr:col>50</xdr:col>
      <xdr:colOff>114300</xdr:colOff>
      <xdr:row>37</xdr:row>
      <xdr:rowOff>37443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319387"/>
          <a:ext cx="889000" cy="6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83802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169883</xdr:rowOff>
    </xdr:from>
    <xdr:to>
      <xdr:col>45</xdr:col>
      <xdr:colOff>177800</xdr:colOff>
      <xdr:row>37</xdr:row>
      <xdr:rowOff>37443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999183"/>
          <a:ext cx="889000" cy="38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98767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169883</xdr:rowOff>
    </xdr:from>
    <xdr:to>
      <xdr:col>41</xdr:col>
      <xdr:colOff>50800</xdr:colOff>
      <xdr:row>37</xdr:row>
      <xdr:rowOff>139159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999183"/>
          <a:ext cx="889000" cy="48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143482</xdr:rowOff>
    </xdr:from>
    <xdr:to>
      <xdr:col>41</xdr:col>
      <xdr:colOff>101600</xdr:colOff>
      <xdr:row>35</xdr:row>
      <xdr:rowOff>73632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64759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148462</xdr:rowOff>
    </xdr:from>
    <xdr:to>
      <xdr:col>36</xdr:col>
      <xdr:colOff>165100</xdr:colOff>
      <xdr:row>38</xdr:row>
      <xdr:rowOff>78612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69738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58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xdr:rowOff>
    </xdr:from>
    <xdr:to>
      <xdr:col>55</xdr:col>
      <xdr:colOff>50800</xdr:colOff>
      <xdr:row>37</xdr:row>
      <xdr:rowOff>101620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4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149897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2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96387</xdr:rowOff>
    </xdr:from>
    <xdr:to>
      <xdr:col>50</xdr:col>
      <xdr:colOff>165100</xdr:colOff>
      <xdr:row>37</xdr:row>
      <xdr:rowOff>26537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43064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6043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158093</xdr:rowOff>
    </xdr:from>
    <xdr:to>
      <xdr:col>46</xdr:col>
      <xdr:colOff>38100</xdr:colOff>
      <xdr:row>37</xdr:row>
      <xdr:rowOff>88243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104770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10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119083</xdr:rowOff>
    </xdr:from>
    <xdr:to>
      <xdr:col>41</xdr:col>
      <xdr:colOff>101600</xdr:colOff>
      <xdr:row>35</xdr:row>
      <xdr:rowOff>49233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9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65760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72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88359</xdr:rowOff>
    </xdr:from>
    <xdr:to>
      <xdr:col>36</xdr:col>
      <xdr:colOff>165100</xdr:colOff>
      <xdr:row>38</xdr:row>
      <xdr:rowOff>18509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43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35036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20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67463</xdr:rowOff>
    </xdr:from>
    <xdr:to>
      <xdr:col>55</xdr:col>
      <xdr:colOff>0</xdr:colOff>
      <xdr:row>56</xdr:row>
      <xdr:rowOff>71697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9639300" y="9325763"/>
          <a:ext cx="838200" cy="34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56760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86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65387</xdr:rowOff>
    </xdr:from>
    <xdr:to>
      <xdr:col>50</xdr:col>
      <xdr:colOff>114300</xdr:colOff>
      <xdr:row>56</xdr:row>
      <xdr:rowOff>71697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666587"/>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7036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2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61547</xdr:rowOff>
    </xdr:from>
    <xdr:to>
      <xdr:col>45</xdr:col>
      <xdr:colOff>177800</xdr:colOff>
      <xdr:row>56</xdr:row>
      <xdr:rowOff>65387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662747"/>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28267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2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61547</xdr:rowOff>
    </xdr:from>
    <xdr:to>
      <xdr:col>41</xdr:col>
      <xdr:colOff>50800</xdr:colOff>
      <xdr:row>56</xdr:row>
      <xdr:rowOff>150587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662747"/>
          <a:ext cx="8890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52627</xdr:rowOff>
    </xdr:from>
    <xdr:to>
      <xdr:col>41</xdr:col>
      <xdr:colOff>101600</xdr:colOff>
      <xdr:row>55</xdr:row>
      <xdr:rowOff>154227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170754</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2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132431</xdr:rowOff>
    </xdr:from>
    <xdr:to>
      <xdr:col>36</xdr:col>
      <xdr:colOff>165100</xdr:colOff>
      <xdr:row>56</xdr:row>
      <xdr:rowOff>62581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56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79108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33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16663</xdr:rowOff>
    </xdr:from>
    <xdr:to>
      <xdr:col>55</xdr:col>
      <xdr:colOff>50800</xdr:colOff>
      <xdr:row>54</xdr:row>
      <xdr:rowOff>118263</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2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39540</xdr:rowOff>
    </xdr:from>
    <xdr:ext cx="599010"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126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20897</xdr:rowOff>
    </xdr:from>
    <xdr:to>
      <xdr:col>50</xdr:col>
      <xdr:colOff>165100</xdr:colOff>
      <xdr:row>56</xdr:row>
      <xdr:rowOff>122497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6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113624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7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14587</xdr:rowOff>
    </xdr:from>
    <xdr:to>
      <xdr:col>46</xdr:col>
      <xdr:colOff>38100</xdr:colOff>
      <xdr:row>56</xdr:row>
      <xdr:rowOff>116187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61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107314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70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10747</xdr:rowOff>
    </xdr:from>
    <xdr:to>
      <xdr:col>41</xdr:col>
      <xdr:colOff>101600</xdr:colOff>
      <xdr:row>56</xdr:row>
      <xdr:rowOff>112347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6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103474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99787</xdr:rowOff>
    </xdr:from>
    <xdr:to>
      <xdr:col>36</xdr:col>
      <xdr:colOff>165100</xdr:colOff>
      <xdr:row>57</xdr:row>
      <xdr:rowOff>29937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70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21064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9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81178</xdr:rowOff>
    </xdr:from>
    <xdr:to>
      <xdr:col>55</xdr:col>
      <xdr:colOff>0</xdr:colOff>
      <xdr:row>78</xdr:row>
      <xdr:rowOff>148526</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454278"/>
          <a:ext cx="8382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148526</xdr:rowOff>
    </xdr:from>
    <xdr:to>
      <xdr:col>50</xdr:col>
      <xdr:colOff>114300</xdr:colOff>
      <xdr:row>79</xdr:row>
      <xdr:rowOff>17690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521626"/>
          <a:ext cx="889000" cy="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121755</xdr:rowOff>
    </xdr:from>
    <xdr:to>
      <xdr:col>45</xdr:col>
      <xdr:colOff>177800</xdr:colOff>
      <xdr:row>79</xdr:row>
      <xdr:rowOff>17690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94855"/>
          <a:ext cx="8890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121755</xdr:rowOff>
    </xdr:from>
    <xdr:to>
      <xdr:col>41</xdr:col>
      <xdr:colOff>50800</xdr:colOff>
      <xdr:row>79</xdr:row>
      <xdr:rowOff>14720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494855"/>
          <a:ext cx="889000" cy="6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63627</xdr:rowOff>
    </xdr:from>
    <xdr:to>
      <xdr:col>41</xdr:col>
      <xdr:colOff>101600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10304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115557</xdr:rowOff>
    </xdr:from>
    <xdr:to>
      <xdr:col>36</xdr:col>
      <xdr:colOff>165100</xdr:colOff>
      <xdr:row>78</xdr:row>
      <xdr:rowOff>45707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1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62234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9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30378</xdr:rowOff>
    </xdr:from>
    <xdr:to>
      <xdr:col>55</xdr:col>
      <xdr:colOff>50800</xdr:colOff>
      <xdr:row>78</xdr:row>
      <xdr:rowOff>131978</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0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8805</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8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97726</xdr:rowOff>
    </xdr:from>
    <xdr:to>
      <xdr:col>50</xdr:col>
      <xdr:colOff>165100</xdr:colOff>
      <xdr:row>79</xdr:row>
      <xdr:rowOff>27876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7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19003</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56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138340</xdr:rowOff>
    </xdr:from>
    <xdr:to>
      <xdr:col>46</xdr:col>
      <xdr:colOff>38100</xdr:colOff>
      <xdr:row>79</xdr:row>
      <xdr:rowOff>68490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59617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60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70955</xdr:rowOff>
    </xdr:from>
    <xdr:to>
      <xdr:col>41</xdr:col>
      <xdr:colOff>101600</xdr:colOff>
      <xdr:row>79</xdr:row>
      <xdr:rowOff>1105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163682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3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135370</xdr:rowOff>
    </xdr:from>
    <xdr:to>
      <xdr:col>36</xdr:col>
      <xdr:colOff>165100</xdr:colOff>
      <xdr:row>79</xdr:row>
      <xdr:rowOff>65520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56647</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0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157787</xdr:rowOff>
    </xdr:from>
    <xdr:to>
      <xdr:col>55</xdr:col>
      <xdr:colOff>0</xdr:colOff>
      <xdr:row>96</xdr:row>
      <xdr:rowOff>86702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102637"/>
          <a:ext cx="838200" cy="44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86702</xdr:rowOff>
    </xdr:from>
    <xdr:to>
      <xdr:col>50</xdr:col>
      <xdr:colOff>114300</xdr:colOff>
      <xdr:row>97</xdr:row>
      <xdr:rowOff>21661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45902"/>
          <a:ext cx="889000" cy="10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112377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22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146741</xdr:rowOff>
    </xdr:from>
    <xdr:to>
      <xdr:col>45</xdr:col>
      <xdr:colOff>177800</xdr:colOff>
      <xdr:row>97</xdr:row>
      <xdr:rowOff>21661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05941"/>
          <a:ext cx="889000" cy="4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144583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26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146741</xdr:rowOff>
    </xdr:from>
    <xdr:to>
      <xdr:col>41</xdr:col>
      <xdr:colOff>50800</xdr:colOff>
      <xdr:row>97</xdr:row>
      <xdr:rowOff>27786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05941"/>
          <a:ext cx="889000" cy="5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35782</xdr:rowOff>
    </xdr:from>
    <xdr:to>
      <xdr:col>41</xdr:col>
      <xdr:colOff>101600</xdr:colOff>
      <xdr:row>96</xdr:row>
      <xdr:rowOff>137382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153909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27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113223</xdr:rowOff>
    </xdr:from>
    <xdr:to>
      <xdr:col>36</xdr:col>
      <xdr:colOff>165100</xdr:colOff>
      <xdr:row>97</xdr:row>
      <xdr:rowOff>43373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57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59900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34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106987</xdr:rowOff>
    </xdr:from>
    <xdr:to>
      <xdr:col>55</xdr:col>
      <xdr:colOff>50800</xdr:colOff>
      <xdr:row>94</xdr:row>
      <xdr:rowOff>37137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0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129864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590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35902</xdr:rowOff>
    </xdr:from>
    <xdr:to>
      <xdr:col>50</xdr:col>
      <xdr:colOff>165100</xdr:colOff>
      <xdr:row>96</xdr:row>
      <xdr:rowOff>137502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128629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8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142311</xdr:rowOff>
    </xdr:from>
    <xdr:to>
      <xdr:col>46</xdr:col>
      <xdr:colOff>38100</xdr:colOff>
      <xdr:row>97</xdr:row>
      <xdr:rowOff>72461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9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95941</xdr:rowOff>
    </xdr:from>
    <xdr:to>
      <xdr:col>41</xdr:col>
      <xdr:colOff>101600</xdr:colOff>
      <xdr:row>97</xdr:row>
      <xdr:rowOff>26091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5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17218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4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148436</xdr:rowOff>
    </xdr:from>
    <xdr:to>
      <xdr:col>36</xdr:col>
      <xdr:colOff>165100</xdr:colOff>
      <xdr:row>97</xdr:row>
      <xdr:rowOff>78586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69713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25971</xdr:rowOff>
    </xdr:from>
    <xdr:to>
      <xdr:col>85</xdr:col>
      <xdr:colOff>127000</xdr:colOff>
      <xdr:row>39</xdr:row>
      <xdr:rowOff>34925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12521"/>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79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34925</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1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25362</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11912"/>
          <a:ext cx="889000" cy="1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156201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146621</xdr:rowOff>
    </xdr:from>
    <xdr:to>
      <xdr:col>85</xdr:col>
      <xdr:colOff>177800</xdr:colOff>
      <xdr:row>39</xdr:row>
      <xdr:rowOff>76771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61548</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7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155575</xdr:rowOff>
    </xdr:from>
    <xdr:to>
      <xdr:col>81</xdr:col>
      <xdr:colOff>101600</xdr:colOff>
      <xdr:row>39</xdr:row>
      <xdr:rowOff>85725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76852</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76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146012</xdr:rowOff>
    </xdr:from>
    <xdr:to>
      <xdr:col>67</xdr:col>
      <xdr:colOff>101600</xdr:colOff>
      <xdr:row>39</xdr:row>
      <xdr:rowOff>76162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67289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753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106896</xdr:rowOff>
    </xdr:from>
    <xdr:to>
      <xdr:col>85</xdr:col>
      <xdr:colOff>127000</xdr:colOff>
      <xdr:row>75</xdr:row>
      <xdr:rowOff>116345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2965646"/>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106896</xdr:rowOff>
    </xdr:from>
    <xdr:to>
      <xdr:col>81</xdr:col>
      <xdr:colOff>50800</xdr:colOff>
      <xdr:row>75</xdr:row>
      <xdr:rowOff>120561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965646"/>
          <a:ext cx="889000" cy="1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120561</xdr:rowOff>
    </xdr:from>
    <xdr:to>
      <xdr:col>76</xdr:col>
      <xdr:colOff>114300</xdr:colOff>
      <xdr:row>75</xdr:row>
      <xdr:rowOff>153963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979311"/>
          <a:ext cx="889000" cy="3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153963</xdr:rowOff>
    </xdr:from>
    <xdr:to>
      <xdr:col>71</xdr:col>
      <xdr:colOff>177800</xdr:colOff>
      <xdr:row>75</xdr:row>
      <xdr:rowOff>167920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12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20865</xdr:rowOff>
    </xdr:from>
    <xdr:to>
      <xdr:col>72</xdr:col>
      <xdr:colOff>38100</xdr:colOff>
      <xdr:row>77</xdr:row>
      <xdr:rowOff>122465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113592</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33565</xdr:rowOff>
    </xdr:from>
    <xdr:to>
      <xdr:col>67</xdr:col>
      <xdr:colOff>101600</xdr:colOff>
      <xdr:row>78</xdr:row>
      <xdr:rowOff>135165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4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126292</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4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65545</xdr:rowOff>
    </xdr:from>
    <xdr:to>
      <xdr:col>85</xdr:col>
      <xdr:colOff>177800</xdr:colOff>
      <xdr:row>75</xdr:row>
      <xdr:rowOff>167145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88422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77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56096</xdr:rowOff>
    </xdr:from>
    <xdr:to>
      <xdr:col>81</xdr:col>
      <xdr:colOff>101600</xdr:colOff>
      <xdr:row>75</xdr:row>
      <xdr:rowOff>157696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9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2773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69761</xdr:rowOff>
    </xdr:from>
    <xdr:to>
      <xdr:col>76</xdr:col>
      <xdr:colOff>165100</xdr:colOff>
      <xdr:row>75</xdr:row>
      <xdr:rowOff>171360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9285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16438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0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103162</xdr:rowOff>
    </xdr:from>
    <xdr:to>
      <xdr:col>72</xdr:col>
      <xdr:colOff>38100</xdr:colOff>
      <xdr:row>76</xdr:row>
      <xdr:rowOff>33313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2961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49839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3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117119</xdr:rowOff>
    </xdr:from>
    <xdr:to>
      <xdr:col>67</xdr:col>
      <xdr:colOff>101600</xdr:colOff>
      <xdr:row>76</xdr:row>
      <xdr:rowOff>47268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29758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63796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75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103753</xdr:rowOff>
    </xdr:from>
    <xdr:to>
      <xdr:col>85</xdr:col>
      <xdr:colOff>127000</xdr:colOff>
      <xdr:row>98</xdr:row>
      <xdr:rowOff>120566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05853"/>
          <a:ext cx="838200" cy="1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78112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0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103566</xdr:rowOff>
    </xdr:from>
    <xdr:to>
      <xdr:col>81</xdr:col>
      <xdr:colOff>50800</xdr:colOff>
      <xdr:row>98</xdr:row>
      <xdr:rowOff>103753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05666"/>
          <a:ext cx="8890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56100</xdr:rowOff>
    </xdr:from>
    <xdr:to>
      <xdr:col>76</xdr:col>
      <xdr:colOff>114300</xdr:colOff>
      <xdr:row>98</xdr:row>
      <xdr:rowOff>103566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58200"/>
          <a:ext cx="889000" cy="4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144493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56100</xdr:rowOff>
    </xdr:from>
    <xdr:to>
      <xdr:col>71</xdr:col>
      <xdr:colOff>177800</xdr:colOff>
      <xdr:row>98</xdr:row>
      <xdr:rowOff>147651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58200"/>
          <a:ext cx="889000" cy="9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84046</xdr:rowOff>
    </xdr:from>
    <xdr:to>
      <xdr:col>72</xdr:col>
      <xdr:colOff>38100</xdr:colOff>
      <xdr:row>99</xdr:row>
      <xdr:rowOff>14196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5323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112934</xdr:rowOff>
    </xdr:from>
    <xdr:to>
      <xdr:col>67</xdr:col>
      <xdr:colOff>101600</xdr:colOff>
      <xdr:row>99</xdr:row>
      <xdr:rowOff>43084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34211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69766</xdr:rowOff>
    </xdr:from>
    <xdr:to>
      <xdr:col>85</xdr:col>
      <xdr:colOff>177800</xdr:colOff>
      <xdr:row>98</xdr:row>
      <xdr:rowOff>171366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33662</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52953</xdr:rowOff>
    </xdr:from>
    <xdr:to>
      <xdr:col>81</xdr:col>
      <xdr:colOff>101600</xdr:colOff>
      <xdr:row>98</xdr:row>
      <xdr:rowOff>154553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145680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52766</xdr:rowOff>
    </xdr:from>
    <xdr:to>
      <xdr:col>76</xdr:col>
      <xdr:colOff>165100</xdr:colOff>
      <xdr:row>98</xdr:row>
      <xdr:rowOff>154366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145493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5300</xdr:rowOff>
    </xdr:from>
    <xdr:to>
      <xdr:col>72</xdr:col>
      <xdr:colOff>38100</xdr:colOff>
      <xdr:row>98</xdr:row>
      <xdr:rowOff>106900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0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123427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8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96851</xdr:rowOff>
    </xdr:from>
    <xdr:to>
      <xdr:col>67</xdr:col>
      <xdr:colOff>101600</xdr:colOff>
      <xdr:row>99</xdr:row>
      <xdr:rowOff>27001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43528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7021</xdr:rowOff>
    </xdr:from>
    <xdr:to>
      <xdr:col>116</xdr:col>
      <xdr:colOff>63500</xdr:colOff>
      <xdr:row>37</xdr:row>
      <xdr:rowOff>166994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350671"/>
          <a:ext cx="838200" cy="1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137348</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480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7021</xdr:rowOff>
    </xdr:from>
    <xdr:to>
      <xdr:col>111</xdr:col>
      <xdr:colOff>177800</xdr:colOff>
      <xdr:row>37</xdr:row>
      <xdr:rowOff>25857</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0434300" y="6350671"/>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84015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25857</xdr:rowOff>
    </xdr:from>
    <xdr:to>
      <xdr:col>107</xdr:col>
      <xdr:colOff>50800</xdr:colOff>
      <xdr:row>37</xdr:row>
      <xdr:rowOff>28189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19545300" y="6369507"/>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96748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28189</xdr:rowOff>
    </xdr:from>
    <xdr:to>
      <xdr:col>102</xdr:col>
      <xdr:colOff>114300</xdr:colOff>
      <xdr:row>38</xdr:row>
      <xdr:rowOff>132431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371839"/>
          <a:ext cx="889000" cy="275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155308</xdr:rowOff>
    </xdr:from>
    <xdr:to>
      <xdr:col>102</xdr:col>
      <xdr:colOff>165100</xdr:colOff>
      <xdr:row>38</xdr:row>
      <xdr:rowOff>85458</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76585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5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26881</xdr:rowOff>
    </xdr:from>
    <xdr:to>
      <xdr:col>98</xdr:col>
      <xdr:colOff>38100</xdr:colOff>
      <xdr:row>38</xdr:row>
      <xdr:rowOff>128481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145008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116195</xdr:rowOff>
    </xdr:from>
    <xdr:to>
      <xdr:col>116</xdr:col>
      <xdr:colOff>114300</xdr:colOff>
      <xdr:row>38</xdr:row>
      <xdr:rowOff>46344</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4598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139072</xdr:rowOff>
    </xdr:from>
    <xdr:ext cx="469744"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3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127671</xdr:rowOff>
    </xdr:from>
    <xdr:to>
      <xdr:col>112</xdr:col>
      <xdr:colOff>38100</xdr:colOff>
      <xdr:row>37</xdr:row>
      <xdr:rowOff>57821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29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74348</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56111" y="607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146507</xdr:rowOff>
    </xdr:from>
    <xdr:to>
      <xdr:col>107</xdr:col>
      <xdr:colOff>101600</xdr:colOff>
      <xdr:row>37</xdr:row>
      <xdr:rowOff>76657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93184</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67111" y="60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148839</xdr:rowOff>
    </xdr:from>
    <xdr:to>
      <xdr:col>102</xdr:col>
      <xdr:colOff>165100</xdr:colOff>
      <xdr:row>37</xdr:row>
      <xdr:rowOff>78989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3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95516</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278111" y="609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81631</xdr:rowOff>
    </xdr:from>
    <xdr:to>
      <xdr:col>98</xdr:col>
      <xdr:colOff>38100</xdr:colOff>
      <xdr:row>39</xdr:row>
      <xdr:rowOff>11781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2908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8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8598</xdr:rowOff>
    </xdr:from>
    <xdr:to>
      <xdr:col>116</xdr:col>
      <xdr:colOff>63500</xdr:colOff>
      <xdr:row>58</xdr:row>
      <xdr:rowOff>13189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1323300" y="9952698"/>
          <a:ext cx="8382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38428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982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118802</xdr:rowOff>
    </xdr:from>
    <xdr:to>
      <xdr:col>111</xdr:col>
      <xdr:colOff>177800</xdr:colOff>
      <xdr:row>58</xdr:row>
      <xdr:rowOff>13189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9891452"/>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160405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1010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128746</xdr:rowOff>
    </xdr:from>
    <xdr:to>
      <xdr:col>107</xdr:col>
      <xdr:colOff>50800</xdr:colOff>
      <xdr:row>57</xdr:row>
      <xdr:rowOff>118802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9729946"/>
          <a:ext cx="889000" cy="16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158252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1010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128746</xdr:rowOff>
    </xdr:from>
    <xdr:to>
      <xdr:col>102</xdr:col>
      <xdr:colOff>114300</xdr:colOff>
      <xdr:row>57</xdr:row>
      <xdr:rowOff>123184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9729946"/>
          <a:ext cx="889000" cy="16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51867</xdr:rowOff>
    </xdr:from>
    <xdr:to>
      <xdr:col>102</xdr:col>
      <xdr:colOff>165100</xdr:colOff>
      <xdr:row>58</xdr:row>
      <xdr:rowOff>153467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144594</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69888</xdr:rowOff>
    </xdr:from>
    <xdr:to>
      <xdr:col>98</xdr:col>
      <xdr:colOff>38100</xdr:colOff>
      <xdr:row>59</xdr:row>
      <xdr:rowOff>38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162615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101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129248</xdr:rowOff>
    </xdr:from>
    <xdr:to>
      <xdr:col>116</xdr:col>
      <xdr:colOff>114300</xdr:colOff>
      <xdr:row>58</xdr:row>
      <xdr:rowOff>59398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152125</xdr:rowOff>
    </xdr:from>
    <xdr:ext cx="534377"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133839</xdr:rowOff>
    </xdr:from>
    <xdr:to>
      <xdr:col>112</xdr:col>
      <xdr:colOff>38100</xdr:colOff>
      <xdr:row>58</xdr:row>
      <xdr:rowOff>63989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990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80516</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6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68002</xdr:rowOff>
    </xdr:from>
    <xdr:to>
      <xdr:col>107</xdr:col>
      <xdr:colOff>101600</xdr:colOff>
      <xdr:row>57</xdr:row>
      <xdr:rowOff>169602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984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14679</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67111" y="961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77946</xdr:rowOff>
    </xdr:from>
    <xdr:to>
      <xdr:col>102</xdr:col>
      <xdr:colOff>165100</xdr:colOff>
      <xdr:row>57</xdr:row>
      <xdr:rowOff>8096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967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24623</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278111" y="945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72384</xdr:rowOff>
    </xdr:from>
    <xdr:to>
      <xdr:col>98</xdr:col>
      <xdr:colOff>38100</xdr:colOff>
      <xdr:row>58</xdr:row>
      <xdr:rowOff>2534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98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19061</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389111" y="962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96476</xdr:rowOff>
    </xdr:from>
    <xdr:to>
      <xdr:col>116</xdr:col>
      <xdr:colOff>63500</xdr:colOff>
      <xdr:row>75</xdr:row>
      <xdr:rowOff>125870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955226"/>
          <a:ext cx="838200" cy="2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125870</xdr:rowOff>
    </xdr:from>
    <xdr:to>
      <xdr:col>111</xdr:col>
      <xdr:colOff>177800</xdr:colOff>
      <xdr:row>75</xdr:row>
      <xdr:rowOff>145624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984620"/>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145624</xdr:rowOff>
    </xdr:from>
    <xdr:to>
      <xdr:col>107</xdr:col>
      <xdr:colOff>50800</xdr:colOff>
      <xdr:row>75</xdr:row>
      <xdr:rowOff>165075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004374"/>
          <a:ext cx="889000" cy="1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154121</xdr:rowOff>
    </xdr:from>
    <xdr:to>
      <xdr:col>102</xdr:col>
      <xdr:colOff>114300</xdr:colOff>
      <xdr:row>75</xdr:row>
      <xdr:rowOff>165075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98521"/>
          <a:ext cx="889000" cy="52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45676</xdr:rowOff>
    </xdr:from>
    <xdr:to>
      <xdr:col>116</xdr:col>
      <xdr:colOff>114300</xdr:colOff>
      <xdr:row>75</xdr:row>
      <xdr:rowOff>147275</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9044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68553</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5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75070</xdr:rowOff>
    </xdr:from>
    <xdr:to>
      <xdr:col>112</xdr:col>
      <xdr:colOff>38100</xdr:colOff>
      <xdr:row>76</xdr:row>
      <xdr:rowOff>5220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9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21747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94824</xdr:rowOff>
    </xdr:from>
    <xdr:to>
      <xdr:col>107</xdr:col>
      <xdr:colOff>101600</xdr:colOff>
      <xdr:row>76</xdr:row>
      <xdr:rowOff>24975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953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41501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7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114274</xdr:rowOff>
    </xdr:from>
    <xdr:to>
      <xdr:col>102</xdr:col>
      <xdr:colOff>165100</xdr:colOff>
      <xdr:row>76</xdr:row>
      <xdr:rowOff>44425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97302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60951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74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103321</xdr:rowOff>
    </xdr:from>
    <xdr:to>
      <xdr:col>98</xdr:col>
      <xdr:colOff>38100</xdr:colOff>
      <xdr:row>73</xdr:row>
      <xdr:rowOff>33471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49998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万円で、前年度と比べ約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万円増加している。住民一人当たりの支出額のうち、分母となる人口は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45,108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112,640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60,741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40,791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円上回っている。増加の主な要因は、長尾小学校改築事業や志度及び長尾公民館整備事業を実施したためである。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103,703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16,449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35,632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円下回っている。増加の主な要因は、物価高騰対策として、物価高騰対策生活支援金等各種給付金支給事業を実施したためである。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香川県さぬき市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45,108
44,514
158.62
29,879,509
29,160,475
522,949
15,473,433
17,479,696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120040</xdr:rowOff>
    </xdr:from>
    <xdr:to>
      <xdr:col>24</xdr:col>
      <xdr:colOff>63500</xdr:colOff>
      <xdr:row>37</xdr:row>
      <xdr:rowOff>129446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63690"/>
          <a:ext cx="8382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48908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2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129446</xdr:rowOff>
    </xdr:from>
    <xdr:to>
      <xdr:col>19</xdr:col>
      <xdr:colOff>177800</xdr:colOff>
      <xdr:row>37</xdr:row>
      <xdr:rowOff>138916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73096"/>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112464</xdr:rowOff>
    </xdr:from>
    <xdr:to>
      <xdr:col>15</xdr:col>
      <xdr:colOff>50800</xdr:colOff>
      <xdr:row>37</xdr:row>
      <xdr:rowOff>138916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456114"/>
          <a:ext cx="8890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112464</xdr:rowOff>
    </xdr:from>
    <xdr:to>
      <xdr:col>10</xdr:col>
      <xdr:colOff>114300</xdr:colOff>
      <xdr:row>37</xdr:row>
      <xdr:rowOff>134344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56114"/>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94974</xdr:rowOff>
    </xdr:from>
    <xdr:to>
      <xdr:col>10</xdr:col>
      <xdr:colOff>165100</xdr:colOff>
      <xdr:row>38</xdr:row>
      <xdr:rowOff>25124</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3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16251</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53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2424</xdr:rowOff>
    </xdr:from>
    <xdr:to>
      <xdr:col>6</xdr:col>
      <xdr:colOff>38100</xdr:colOff>
      <xdr:row>38</xdr:row>
      <xdr:rowOff>104024</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95151</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10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69240</xdr:rowOff>
    </xdr:from>
    <xdr:to>
      <xdr:col>24</xdr:col>
      <xdr:colOff>114300</xdr:colOff>
      <xdr:row>37</xdr:row>
      <xdr:rowOff>170841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128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28617</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78646</xdr:rowOff>
    </xdr:from>
    <xdr:to>
      <xdr:col>20</xdr:col>
      <xdr:colOff>38100</xdr:colOff>
      <xdr:row>38</xdr:row>
      <xdr:rowOff>8796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2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171373</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15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88116</xdr:rowOff>
    </xdr:from>
    <xdr:to>
      <xdr:col>15</xdr:col>
      <xdr:colOff>101600</xdr:colOff>
      <xdr:row>38</xdr:row>
      <xdr:rowOff>18266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3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9393</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2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61664</xdr:rowOff>
    </xdr:from>
    <xdr:to>
      <xdr:col>10</xdr:col>
      <xdr:colOff>165100</xdr:colOff>
      <xdr:row>37</xdr:row>
      <xdr:rowOff>163264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8341</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8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83544</xdr:rowOff>
    </xdr:from>
    <xdr:to>
      <xdr:col>6</xdr:col>
      <xdr:colOff>38100</xdr:colOff>
      <xdr:row>38</xdr:row>
      <xdr:rowOff>13694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30221</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20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52361</xdr:rowOff>
    </xdr:from>
    <xdr:to>
      <xdr:col>24</xdr:col>
      <xdr:colOff>63500</xdr:colOff>
      <xdr:row>58</xdr:row>
      <xdr:rowOff>57250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6461"/>
          <a:ext cx="8382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57250</xdr:rowOff>
    </xdr:from>
    <xdr:to>
      <xdr:col>19</xdr:col>
      <xdr:colOff>177800</xdr:colOff>
      <xdr:row>58</xdr:row>
      <xdr:rowOff>87916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01350"/>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44117</xdr:rowOff>
    </xdr:from>
    <xdr:to>
      <xdr:col>15</xdr:col>
      <xdr:colOff>50800</xdr:colOff>
      <xdr:row>58</xdr:row>
      <xdr:rowOff>87916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16767"/>
          <a:ext cx="889000" cy="2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44117</xdr:rowOff>
    </xdr:from>
    <xdr:to>
      <xdr:col>10</xdr:col>
      <xdr:colOff>114300</xdr:colOff>
      <xdr:row>58</xdr:row>
      <xdr:rowOff>79054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16767"/>
          <a:ext cx="889000" cy="20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152531</xdr:rowOff>
    </xdr:from>
    <xdr:to>
      <xdr:col>10</xdr:col>
      <xdr:colOff>165100</xdr:colOff>
      <xdr:row>57</xdr:row>
      <xdr:rowOff>82681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99208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48164</xdr:rowOff>
    </xdr:from>
    <xdr:to>
      <xdr:col>6</xdr:col>
      <xdr:colOff>38100</xdr:colOff>
      <xdr:row>58</xdr:row>
      <xdr:rowOff>149764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9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140891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8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1561</xdr:rowOff>
    </xdr:from>
    <xdr:to>
      <xdr:col>24</xdr:col>
      <xdr:colOff>114300</xdr:colOff>
      <xdr:row>58</xdr:row>
      <xdr:rowOff>103161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6450</xdr:rowOff>
    </xdr:from>
    <xdr:to>
      <xdr:col>20</xdr:col>
      <xdr:colOff>38100</xdr:colOff>
      <xdr:row>58</xdr:row>
      <xdr:rowOff>108050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99177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37116</xdr:rowOff>
    </xdr:from>
    <xdr:to>
      <xdr:col>15</xdr:col>
      <xdr:colOff>101600</xdr:colOff>
      <xdr:row>58</xdr:row>
      <xdr:rowOff>138716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129843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164767</xdr:rowOff>
    </xdr:from>
    <xdr:to>
      <xdr:col>10</xdr:col>
      <xdr:colOff>165100</xdr:colOff>
      <xdr:row>57</xdr:row>
      <xdr:rowOff>94917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6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86044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5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28254</xdr:rowOff>
    </xdr:from>
    <xdr:to>
      <xdr:col>6</xdr:col>
      <xdr:colOff>38100</xdr:colOff>
      <xdr:row>58</xdr:row>
      <xdr:rowOff>129854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7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146381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4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37395</xdr:rowOff>
    </xdr:from>
    <xdr:to>
      <xdr:col>24</xdr:col>
      <xdr:colOff>63500</xdr:colOff>
      <xdr:row>77</xdr:row>
      <xdr:rowOff>81144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39045"/>
          <a:ext cx="8382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61256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20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65850</xdr:rowOff>
    </xdr:from>
    <xdr:to>
      <xdr:col>19</xdr:col>
      <xdr:colOff>177800</xdr:colOff>
      <xdr:row>77</xdr:row>
      <xdr:rowOff>81144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267500"/>
          <a:ext cx="889000" cy="1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40481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9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65850</xdr:rowOff>
    </xdr:from>
    <xdr:to>
      <xdr:col>15</xdr:col>
      <xdr:colOff>50800</xdr:colOff>
      <xdr:row>77</xdr:row>
      <xdr:rowOff>150893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67500"/>
          <a:ext cx="889000" cy="8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86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150893</xdr:rowOff>
    </xdr:from>
    <xdr:to>
      <xdr:col>10</xdr:col>
      <xdr:colOff>114300</xdr:colOff>
      <xdr:row>77</xdr:row>
      <xdr:rowOff>166328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52543"/>
          <a:ext cx="889000" cy="15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119762</xdr:rowOff>
    </xdr:from>
    <xdr:to>
      <xdr:col>10</xdr:col>
      <xdr:colOff>165100</xdr:colOff>
      <xdr:row>78</xdr:row>
      <xdr:rowOff>49912</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41039</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165160</xdr:rowOff>
    </xdr:from>
    <xdr:to>
      <xdr:col>6</xdr:col>
      <xdr:colOff>38100</xdr:colOff>
      <xdr:row>78</xdr:row>
      <xdr:rowOff>95310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86437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5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158045</xdr:rowOff>
    </xdr:from>
    <xdr:to>
      <xdr:col>24</xdr:col>
      <xdr:colOff>114300</xdr:colOff>
      <xdr:row>77</xdr:row>
      <xdr:rowOff>88195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136472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6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30344</xdr:rowOff>
    </xdr:from>
    <xdr:to>
      <xdr:col>20</xdr:col>
      <xdr:colOff>38100</xdr:colOff>
      <xdr:row>77</xdr:row>
      <xdr:rowOff>131944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123071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24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15050</xdr:rowOff>
    </xdr:from>
    <xdr:to>
      <xdr:col>15</xdr:col>
      <xdr:colOff>101600</xdr:colOff>
      <xdr:row>77</xdr:row>
      <xdr:rowOff>116650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107777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0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100093</xdr:rowOff>
    </xdr:from>
    <xdr:to>
      <xdr:col>10</xdr:col>
      <xdr:colOff>165100</xdr:colOff>
      <xdr:row>78</xdr:row>
      <xdr:rowOff>30243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46770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7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115528</xdr:rowOff>
    </xdr:from>
    <xdr:to>
      <xdr:col>6</xdr:col>
      <xdr:colOff>38100</xdr:colOff>
      <xdr:row>78</xdr:row>
      <xdr:rowOff>45678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1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62205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9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165905</xdr:rowOff>
    </xdr:from>
    <xdr:to>
      <xdr:col>24</xdr:col>
      <xdr:colOff>63500</xdr:colOff>
      <xdr:row>97</xdr:row>
      <xdr:rowOff>27449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25105"/>
          <a:ext cx="838200" cy="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73097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60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165905</xdr:rowOff>
    </xdr:from>
    <xdr:to>
      <xdr:col>19</xdr:col>
      <xdr:colOff>177800</xdr:colOff>
      <xdr:row>96</xdr:row>
      <xdr:rowOff>168801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625105"/>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168801</xdr:rowOff>
    </xdr:from>
    <xdr:to>
      <xdr:col>15</xdr:col>
      <xdr:colOff>50800</xdr:colOff>
      <xdr:row>96</xdr:row>
      <xdr:rowOff>169182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280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169182</xdr:rowOff>
    </xdr:from>
    <xdr:to>
      <xdr:col>10</xdr:col>
      <xdr:colOff>114300</xdr:colOff>
      <xdr:row>97</xdr:row>
      <xdr:rowOff>92814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28382"/>
          <a:ext cx="889000" cy="9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140670</xdr:rowOff>
    </xdr:from>
    <xdr:to>
      <xdr:col>10</xdr:col>
      <xdr:colOff>165100</xdr:colOff>
      <xdr:row>97</xdr:row>
      <xdr:rowOff>70820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61947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92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44841</xdr:rowOff>
    </xdr:from>
    <xdr:to>
      <xdr:col>6</xdr:col>
      <xdr:colOff>38100</xdr:colOff>
      <xdr:row>97</xdr:row>
      <xdr:rowOff>146441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148099</xdr:rowOff>
    </xdr:from>
    <xdr:to>
      <xdr:col>24</xdr:col>
      <xdr:colOff>114300</xdr:colOff>
      <xdr:row>97</xdr:row>
      <xdr:rowOff>78249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0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126526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8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115105</xdr:rowOff>
    </xdr:from>
    <xdr:to>
      <xdr:col>20</xdr:col>
      <xdr:colOff>38100</xdr:colOff>
      <xdr:row>97</xdr:row>
      <xdr:rowOff>45255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7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36382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118001</xdr:rowOff>
    </xdr:from>
    <xdr:to>
      <xdr:col>15</xdr:col>
      <xdr:colOff>101600</xdr:colOff>
      <xdr:row>97</xdr:row>
      <xdr:rowOff>48151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7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39278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118382</xdr:rowOff>
    </xdr:from>
    <xdr:to>
      <xdr:col>10</xdr:col>
      <xdr:colOff>165100</xdr:colOff>
      <xdr:row>97</xdr:row>
      <xdr:rowOff>48532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7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65059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35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42014</xdr:rowOff>
    </xdr:from>
    <xdr:to>
      <xdr:col>6</xdr:col>
      <xdr:colOff>38100</xdr:colOff>
      <xdr:row>97</xdr:row>
      <xdr:rowOff>143614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160141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4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106553</xdr:rowOff>
    </xdr:from>
    <xdr:to>
      <xdr:col>55</xdr:col>
      <xdr:colOff>0</xdr:colOff>
      <xdr:row>38</xdr:row>
      <xdr:rowOff>107924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21653"/>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51232</xdr:rowOff>
    </xdr:from>
    <xdr:to>
      <xdr:col>50</xdr:col>
      <xdr:colOff>114300</xdr:colOff>
      <xdr:row>38</xdr:row>
      <xdr:rowOff>107924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366182"/>
          <a:ext cx="889000" cy="125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51232</xdr:rowOff>
    </xdr:from>
    <xdr:to>
      <xdr:col>45</xdr:col>
      <xdr:colOff>177800</xdr:colOff>
      <xdr:row>31</xdr:row>
      <xdr:rowOff>82321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5366182"/>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10406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82321</xdr:rowOff>
    </xdr:from>
    <xdr:to>
      <xdr:col>41</xdr:col>
      <xdr:colOff>50800</xdr:colOff>
      <xdr:row>37</xdr:row>
      <xdr:rowOff>23343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5397271"/>
          <a:ext cx="889000" cy="9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12548</xdr:rowOff>
    </xdr:from>
    <xdr:to>
      <xdr:col>41</xdr:col>
      <xdr:colOff>101600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105275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4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119990</xdr:rowOff>
    </xdr:from>
    <xdr:to>
      <xdr:col>36</xdr:col>
      <xdr:colOff>165100</xdr:colOff>
      <xdr:row>37</xdr:row>
      <xdr:rowOff>50140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2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66667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0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142130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85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57124</xdr:rowOff>
    </xdr:from>
    <xdr:to>
      <xdr:col>50</xdr:col>
      <xdr:colOff>165100</xdr:colOff>
      <xdr:row>38</xdr:row>
      <xdr:rowOff>158724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149851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64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432</xdr:rowOff>
    </xdr:from>
    <xdr:to>
      <xdr:col>46</xdr:col>
      <xdr:colOff>38100</xdr:colOff>
      <xdr:row>31</xdr:row>
      <xdr:rowOff>102032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31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118559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0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31521</xdr:rowOff>
    </xdr:from>
    <xdr:to>
      <xdr:col>41</xdr:col>
      <xdr:colOff>101600</xdr:colOff>
      <xdr:row>31</xdr:row>
      <xdr:rowOff>133121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149648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12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143993</xdr:rowOff>
    </xdr:from>
    <xdr:to>
      <xdr:col>36</xdr:col>
      <xdr:colOff>165100</xdr:colOff>
      <xdr:row>37</xdr:row>
      <xdr:rowOff>74143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65270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40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129032</xdr:rowOff>
    </xdr:from>
    <xdr:to>
      <xdr:col>55</xdr:col>
      <xdr:colOff>0</xdr:colOff>
      <xdr:row>57</xdr:row>
      <xdr:rowOff>142291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01682"/>
          <a:ext cx="8382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128617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55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71253</xdr:rowOff>
    </xdr:from>
    <xdr:to>
      <xdr:col>50</xdr:col>
      <xdr:colOff>114300</xdr:colOff>
      <xdr:row>57</xdr:row>
      <xdr:rowOff>142291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72453"/>
          <a:ext cx="889000" cy="24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79049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71253</xdr:rowOff>
    </xdr:from>
    <xdr:to>
      <xdr:col>45</xdr:col>
      <xdr:colOff>177800</xdr:colOff>
      <xdr:row>57</xdr:row>
      <xdr:rowOff>38316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72453"/>
          <a:ext cx="889000" cy="13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38316</xdr:rowOff>
    </xdr:from>
    <xdr:to>
      <xdr:col>41</xdr:col>
      <xdr:colOff>50800</xdr:colOff>
      <xdr:row>57</xdr:row>
      <xdr:rowOff>53632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1096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78232</xdr:rowOff>
    </xdr:from>
    <xdr:to>
      <xdr:col>55</xdr:col>
      <xdr:colOff>50800</xdr:colOff>
      <xdr:row>58</xdr:row>
      <xdr:rowOff>8382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56659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91491</xdr:rowOff>
    </xdr:from>
    <xdr:to>
      <xdr:col>50</xdr:col>
      <xdr:colOff>165100</xdr:colOff>
      <xdr:row>58</xdr:row>
      <xdr:rowOff>21641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20453</xdr:rowOff>
    </xdr:from>
    <xdr:to>
      <xdr:col>46</xdr:col>
      <xdr:colOff>38100</xdr:colOff>
      <xdr:row>56</xdr:row>
      <xdr:rowOff>122053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138580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158966</xdr:rowOff>
    </xdr:from>
    <xdr:to>
      <xdr:col>41</xdr:col>
      <xdr:colOff>101600</xdr:colOff>
      <xdr:row>57</xdr:row>
      <xdr:rowOff>89116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80243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85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2832</xdr:rowOff>
    </xdr:from>
    <xdr:to>
      <xdr:col>36</xdr:col>
      <xdr:colOff>165100</xdr:colOff>
      <xdr:row>57</xdr:row>
      <xdr:rowOff>104432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120959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50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159474</xdr:rowOff>
    </xdr:from>
    <xdr:to>
      <xdr:col>55</xdr:col>
      <xdr:colOff>0</xdr:colOff>
      <xdr:row>77</xdr:row>
      <xdr:rowOff>161010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61124"/>
          <a:ext cx="8382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94721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2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159474</xdr:rowOff>
    </xdr:from>
    <xdr:to>
      <xdr:col>50</xdr:col>
      <xdr:colOff>114300</xdr:colOff>
      <xdr:row>77</xdr:row>
      <xdr:rowOff>166891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61124"/>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141788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110249</xdr:rowOff>
    </xdr:from>
    <xdr:to>
      <xdr:col>45</xdr:col>
      <xdr:colOff>177800</xdr:colOff>
      <xdr:row>77</xdr:row>
      <xdr:rowOff>166891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1899"/>
          <a:ext cx="8890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110249</xdr:rowOff>
    </xdr:from>
    <xdr:to>
      <xdr:col>41</xdr:col>
      <xdr:colOff>50800</xdr:colOff>
      <xdr:row>78</xdr:row>
      <xdr:rowOff>72861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1899"/>
          <a:ext cx="889000" cy="1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46038</xdr:rowOff>
    </xdr:from>
    <xdr:to>
      <xdr:col>41</xdr:col>
      <xdr:colOff>101600</xdr:colOff>
      <xdr:row>77</xdr:row>
      <xdr:rowOff>147638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2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9753</xdr:rowOff>
    </xdr:from>
    <xdr:to>
      <xdr:col>36</xdr:col>
      <xdr:colOff>165100</xdr:colOff>
      <xdr:row>78</xdr:row>
      <xdr:rowOff>111353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127880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110210</xdr:rowOff>
    </xdr:from>
    <xdr:to>
      <xdr:col>55</xdr:col>
      <xdr:colOff>50800</xdr:colOff>
      <xdr:row>78</xdr:row>
      <xdr:rowOff>40360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88637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9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108674</xdr:rowOff>
    </xdr:from>
    <xdr:to>
      <xdr:col>50</xdr:col>
      <xdr:colOff>165100</xdr:colOff>
      <xdr:row>78</xdr:row>
      <xdr:rowOff>38824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29951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0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116091</xdr:rowOff>
    </xdr:from>
    <xdr:to>
      <xdr:col>46</xdr:col>
      <xdr:colOff>38100</xdr:colOff>
      <xdr:row>78</xdr:row>
      <xdr:rowOff>46241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37368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1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59449</xdr:rowOff>
    </xdr:from>
    <xdr:to>
      <xdr:col>41</xdr:col>
      <xdr:colOff>101600</xdr:colOff>
      <xdr:row>77</xdr:row>
      <xdr:rowOff>161049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152176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3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22061</xdr:rowOff>
    </xdr:from>
    <xdr:to>
      <xdr:col>36</xdr:col>
      <xdr:colOff>165100</xdr:colOff>
      <xdr:row>78</xdr:row>
      <xdr:rowOff>123661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114788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7204</xdr:rowOff>
    </xdr:from>
    <xdr:to>
      <xdr:col>55</xdr:col>
      <xdr:colOff>0</xdr:colOff>
      <xdr:row>97</xdr:row>
      <xdr:rowOff>16142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37854"/>
          <a:ext cx="838200" cy="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142046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0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7204</xdr:rowOff>
    </xdr:from>
    <xdr:to>
      <xdr:col>50</xdr:col>
      <xdr:colOff>114300</xdr:colOff>
      <xdr:row>97</xdr:row>
      <xdr:rowOff>8465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37854"/>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157980</xdr:rowOff>
    </xdr:from>
    <xdr:to>
      <xdr:col>45</xdr:col>
      <xdr:colOff>177800</xdr:colOff>
      <xdr:row>97</xdr:row>
      <xdr:rowOff>8465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17180"/>
          <a:ext cx="889000" cy="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157980</xdr:rowOff>
    </xdr:from>
    <xdr:to>
      <xdr:col>41</xdr:col>
      <xdr:colOff>50800</xdr:colOff>
      <xdr:row>97</xdr:row>
      <xdr:rowOff>51836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17180"/>
          <a:ext cx="889000" cy="6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154096</xdr:rowOff>
    </xdr:from>
    <xdr:to>
      <xdr:col>41</xdr:col>
      <xdr:colOff>101600</xdr:colOff>
      <xdr:row>97</xdr:row>
      <xdr:rowOff>84246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75373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7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59232</xdr:rowOff>
    </xdr:from>
    <xdr:to>
      <xdr:col>36</xdr:col>
      <xdr:colOff>165100</xdr:colOff>
      <xdr:row>97</xdr:row>
      <xdr:rowOff>160832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151959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8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136792</xdr:rowOff>
    </xdr:from>
    <xdr:to>
      <xdr:col>55</xdr:col>
      <xdr:colOff>50800</xdr:colOff>
      <xdr:row>97</xdr:row>
      <xdr:rowOff>66942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159669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4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127854</xdr:rowOff>
    </xdr:from>
    <xdr:to>
      <xdr:col>50</xdr:col>
      <xdr:colOff>165100</xdr:colOff>
      <xdr:row>97</xdr:row>
      <xdr:rowOff>58004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74531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6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129115</xdr:rowOff>
    </xdr:from>
    <xdr:to>
      <xdr:col>46</xdr:col>
      <xdr:colOff>38100</xdr:colOff>
      <xdr:row>97</xdr:row>
      <xdr:rowOff>59265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75792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6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107180</xdr:rowOff>
    </xdr:from>
    <xdr:to>
      <xdr:col>41</xdr:col>
      <xdr:colOff>101600</xdr:colOff>
      <xdr:row>97</xdr:row>
      <xdr:rowOff>37330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53857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1036</xdr:rowOff>
    </xdr:from>
    <xdr:to>
      <xdr:col>36</xdr:col>
      <xdr:colOff>165100</xdr:colOff>
      <xdr:row>97</xdr:row>
      <xdr:rowOff>102636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3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119163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40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107696</xdr:rowOff>
    </xdr:from>
    <xdr:to>
      <xdr:col>85</xdr:col>
      <xdr:colOff>127000</xdr:colOff>
      <xdr:row>37</xdr:row>
      <xdr:rowOff>6350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79896"/>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145396</xdr:rowOff>
    </xdr:from>
    <xdr:to>
      <xdr:col>81</xdr:col>
      <xdr:colOff>50800</xdr:colOff>
      <xdr:row>36</xdr:row>
      <xdr:rowOff>107696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146146"/>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155186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145396</xdr:rowOff>
    </xdr:from>
    <xdr:to>
      <xdr:col>76</xdr:col>
      <xdr:colOff>114300</xdr:colOff>
      <xdr:row>36</xdr:row>
      <xdr:rowOff>78321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146146"/>
          <a:ext cx="889000" cy="10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161663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78321</xdr:rowOff>
    </xdr:from>
    <xdr:to>
      <xdr:col>71</xdr:col>
      <xdr:colOff>177800</xdr:colOff>
      <xdr:row>37</xdr:row>
      <xdr:rowOff>60299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250521"/>
          <a:ext cx="889000" cy="15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82671</xdr:rowOff>
    </xdr:from>
    <xdr:to>
      <xdr:col>72</xdr:col>
      <xdr:colOff>38100</xdr:colOff>
      <xdr:row>37</xdr:row>
      <xdr:rowOff>12821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3948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18739</xdr:rowOff>
    </xdr:from>
    <xdr:to>
      <xdr:col>67</xdr:col>
      <xdr:colOff>101600</xdr:colOff>
      <xdr:row>37</xdr:row>
      <xdr:rowOff>120339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36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4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127000</xdr:rowOff>
    </xdr:from>
    <xdr:to>
      <xdr:col>85</xdr:col>
      <xdr:colOff>177800</xdr:colOff>
      <xdr:row>37</xdr:row>
      <xdr:rowOff>57150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9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105427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56896</xdr:rowOff>
    </xdr:from>
    <xdr:to>
      <xdr:col>81</xdr:col>
      <xdr:colOff>101600</xdr:colOff>
      <xdr:row>36</xdr:row>
      <xdr:rowOff>158496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3573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00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94596</xdr:rowOff>
    </xdr:from>
    <xdr:to>
      <xdr:col>76</xdr:col>
      <xdr:colOff>165100</xdr:colOff>
      <xdr:row>36</xdr:row>
      <xdr:rowOff>24746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09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41273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587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27521</xdr:rowOff>
    </xdr:from>
    <xdr:to>
      <xdr:col>72</xdr:col>
      <xdr:colOff>38100</xdr:colOff>
      <xdr:row>36</xdr:row>
      <xdr:rowOff>129121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19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145648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97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9499</xdr:rowOff>
    </xdr:from>
    <xdr:to>
      <xdr:col>67</xdr:col>
      <xdr:colOff>101600</xdr:colOff>
      <xdr:row>37</xdr:row>
      <xdr:rowOff>111099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127626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145590</xdr:rowOff>
    </xdr:from>
    <xdr:to>
      <xdr:col>85</xdr:col>
      <xdr:colOff>127000</xdr:colOff>
      <xdr:row>55</xdr:row>
      <xdr:rowOff>169776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232440"/>
          <a:ext cx="838200" cy="36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14962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169776</xdr:rowOff>
    </xdr:from>
    <xdr:to>
      <xdr:col>81</xdr:col>
      <xdr:colOff>50800</xdr:colOff>
      <xdr:row>56</xdr:row>
      <xdr:rowOff>168359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59952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96238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131158</xdr:rowOff>
    </xdr:from>
    <xdr:to>
      <xdr:col>76</xdr:col>
      <xdr:colOff>114300</xdr:colOff>
      <xdr:row>56</xdr:row>
      <xdr:rowOff>168359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32358"/>
          <a:ext cx="889000" cy="3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131158</xdr:rowOff>
    </xdr:from>
    <xdr:to>
      <xdr:col>71</xdr:col>
      <xdr:colOff>177800</xdr:colOff>
      <xdr:row>57</xdr:row>
      <xdr:rowOff>41173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32358"/>
          <a:ext cx="889000" cy="8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36992</xdr:rowOff>
    </xdr:from>
    <xdr:to>
      <xdr:col>72</xdr:col>
      <xdr:colOff>38100</xdr:colOff>
      <xdr:row>56</xdr:row>
      <xdr:rowOff>138592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155119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1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100102</xdr:rowOff>
    </xdr:from>
    <xdr:to>
      <xdr:col>67</xdr:col>
      <xdr:colOff>101600</xdr:colOff>
      <xdr:row>57</xdr:row>
      <xdr:rowOff>30252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0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46779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94790</xdr:rowOff>
    </xdr:from>
    <xdr:to>
      <xdr:col>85</xdr:col>
      <xdr:colOff>177800</xdr:colOff>
      <xdr:row>54</xdr:row>
      <xdr:rowOff>24940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18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117667</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3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118976</xdr:rowOff>
    </xdr:from>
    <xdr:to>
      <xdr:col>81</xdr:col>
      <xdr:colOff>101600</xdr:colOff>
      <xdr:row>56</xdr:row>
      <xdr:rowOff>49126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54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65653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32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117559</xdr:rowOff>
    </xdr:from>
    <xdr:to>
      <xdr:col>76</xdr:col>
      <xdr:colOff>165100</xdr:colOff>
      <xdr:row>57</xdr:row>
      <xdr:rowOff>47709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71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38836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8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80358</xdr:rowOff>
    </xdr:from>
    <xdr:to>
      <xdr:col>72</xdr:col>
      <xdr:colOff>38100</xdr:colOff>
      <xdr:row>57</xdr:row>
      <xdr:rowOff>10508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7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161823</xdr:rowOff>
    </xdr:from>
    <xdr:to>
      <xdr:col>67</xdr:col>
      <xdr:colOff>101600</xdr:colOff>
      <xdr:row>57</xdr:row>
      <xdr:rowOff>91973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83100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8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25972</xdr:rowOff>
    </xdr:from>
    <xdr:to>
      <xdr:col>85</xdr:col>
      <xdr:colOff>127000</xdr:colOff>
      <xdr:row>79</xdr:row>
      <xdr:rowOff>34925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70522"/>
          <a:ext cx="8382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36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34925</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5794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25361</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69911"/>
          <a:ext cx="889000" cy="1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156202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8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146622</xdr:rowOff>
    </xdr:from>
    <xdr:to>
      <xdr:col>85</xdr:col>
      <xdr:colOff>177800</xdr:colOff>
      <xdr:row>79</xdr:row>
      <xdr:rowOff>76772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61549</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155575</xdr:rowOff>
    </xdr:from>
    <xdr:to>
      <xdr:col>81</xdr:col>
      <xdr:colOff>101600</xdr:colOff>
      <xdr:row>79</xdr:row>
      <xdr:rowOff>85725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2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76852</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62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146011</xdr:rowOff>
    </xdr:from>
    <xdr:to>
      <xdr:col>67</xdr:col>
      <xdr:colOff>101600</xdr:colOff>
      <xdr:row>79</xdr:row>
      <xdr:rowOff>76161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67288</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611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106896</xdr:rowOff>
    </xdr:from>
    <xdr:to>
      <xdr:col>85</xdr:col>
      <xdr:colOff>127000</xdr:colOff>
      <xdr:row>95</xdr:row>
      <xdr:rowOff>116345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394646"/>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106896</xdr:rowOff>
    </xdr:from>
    <xdr:to>
      <xdr:col>81</xdr:col>
      <xdr:colOff>50800</xdr:colOff>
      <xdr:row>95</xdr:row>
      <xdr:rowOff>120562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394646"/>
          <a:ext cx="8890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120562</xdr:rowOff>
    </xdr:from>
    <xdr:to>
      <xdr:col>76</xdr:col>
      <xdr:colOff>114300</xdr:colOff>
      <xdr:row>95</xdr:row>
      <xdr:rowOff>153963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408312"/>
          <a:ext cx="8890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153963</xdr:rowOff>
    </xdr:from>
    <xdr:to>
      <xdr:col>71</xdr:col>
      <xdr:colOff>177800</xdr:colOff>
      <xdr:row>95</xdr:row>
      <xdr:rowOff>167920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4171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20777</xdr:rowOff>
    </xdr:from>
    <xdr:to>
      <xdr:col>72</xdr:col>
      <xdr:colOff>38100</xdr:colOff>
      <xdr:row>97</xdr:row>
      <xdr:rowOff>122377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113504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33553</xdr:rowOff>
    </xdr:from>
    <xdr:to>
      <xdr:col>67</xdr:col>
      <xdr:colOff>101600</xdr:colOff>
      <xdr:row>98</xdr:row>
      <xdr:rowOff>135153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83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126280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92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65545</xdr:rowOff>
    </xdr:from>
    <xdr:to>
      <xdr:col>85</xdr:col>
      <xdr:colOff>177800</xdr:colOff>
      <xdr:row>95</xdr:row>
      <xdr:rowOff>167145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35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88422</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0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56096</xdr:rowOff>
    </xdr:from>
    <xdr:to>
      <xdr:col>81</xdr:col>
      <xdr:colOff>101600</xdr:colOff>
      <xdr:row>95</xdr:row>
      <xdr:rowOff>157696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2773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1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69762</xdr:rowOff>
    </xdr:from>
    <xdr:to>
      <xdr:col>76</xdr:col>
      <xdr:colOff>165100</xdr:colOff>
      <xdr:row>95</xdr:row>
      <xdr:rowOff>171362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5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16439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13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103163</xdr:rowOff>
    </xdr:from>
    <xdr:to>
      <xdr:col>72</xdr:col>
      <xdr:colOff>38100</xdr:colOff>
      <xdr:row>96</xdr:row>
      <xdr:rowOff>33313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49840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6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117120</xdr:rowOff>
    </xdr:from>
    <xdr:to>
      <xdr:col>67</xdr:col>
      <xdr:colOff>101600</xdr:colOff>
      <xdr:row>96</xdr:row>
      <xdr:rowOff>47270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63797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8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29464</xdr:rowOff>
    </xdr:from>
    <xdr:to>
      <xdr:col>102</xdr:col>
      <xdr:colOff>165100</xdr:colOff>
      <xdr:row>38</xdr:row>
      <xdr:rowOff>131064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4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147591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31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48209</xdr:rowOff>
    </xdr:from>
    <xdr:to>
      <xdr:col>98</xdr:col>
      <xdr:colOff>38100</xdr:colOff>
      <xdr:row>38</xdr:row>
      <xdr:rowOff>149809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166336</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38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分子となる各項目が増加したもののうち、主なものは次のとおりである。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121,727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48,174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円増加し、類似団体平均値を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59,855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円上回っている。増加の主な要因は、志度及び長尾公民館整備事業や長尾小学校改築事業を実施したためである。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民生費は、住民一人当たりコストが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191,852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円で、前年度と比べて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11,483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円増加したものの、類似団体平均値は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円下回っている。増加の主な要因は、物価高騰対策として、物価高騰対策生活支援金等各種給付金支給事業を実施したためである。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solidFill>
                <a:srgbClr val="FF0000"/>
              </a:solidFill>
              <a:latin typeface="ＭＳ ゴシック" pitchFamily="49" charset="-128"/>
              <a:ea typeface="ＭＳ ゴシック" pitchFamily="49" charset="-128"/>
            </a:rPr>
            <a:t>　</a:t>
          </a:r>
          <a:r>
            <a:rPr kumimoji="1" lang="ja-JP" altLang="en-US" sz="1350">
              <a:solidFill>
                <a:sysClr val="windowText" lastClr="000000"/>
              </a:solidFill>
              <a:latin typeface="ＭＳ ゴシック" pitchFamily="49" charset="-128"/>
              <a:ea typeface="ＭＳ ゴシック" pitchFamily="49" charset="-128"/>
            </a:rPr>
            <a:t>令和</a:t>
          </a:r>
          <a:r>
            <a:rPr kumimoji="1" lang="en-US" altLang="ja-JP" sz="1350">
              <a:solidFill>
                <a:sysClr val="windowText" lastClr="000000"/>
              </a:solidFill>
              <a:latin typeface="ＭＳ ゴシック" pitchFamily="49" charset="-128"/>
              <a:ea typeface="ＭＳ ゴシック" pitchFamily="49" charset="-128"/>
            </a:rPr>
            <a:t>5</a:t>
          </a:r>
          <a:r>
            <a:rPr kumimoji="1" lang="ja-JP" altLang="en-US" sz="1350">
              <a:solidFill>
                <a:sysClr val="windowText" lastClr="000000"/>
              </a:solidFill>
              <a:latin typeface="ＭＳ ゴシック" pitchFamily="49" charset="-128"/>
              <a:ea typeface="ＭＳ ゴシック" pitchFamily="49" charset="-128"/>
            </a:rPr>
            <a:t>年度については、物価高騰対策として、物価高騰対策生活支援金や医療・福祉施設等支援給付金支給事業等の実施により、財政調整基金の取崩額が積立額を上回り、実質単年度収支がマイナスとなっている。</a:t>
          </a:r>
        </a:p>
        <a:p>
          <a:r>
            <a:rPr kumimoji="1" lang="ja-JP" altLang="en-US" sz="1350">
              <a:solidFill>
                <a:sysClr val="windowText" lastClr="000000"/>
              </a:solidFill>
              <a:latin typeface="ＭＳ ゴシック" pitchFamily="49" charset="-128"/>
              <a:ea typeface="ＭＳ ゴシック" pitchFamily="49" charset="-128"/>
            </a:rPr>
            <a:t>　翌年度以降においても、人口減少による市税の減少が見込まれ、財政調整基金の取崩しに頼らざるを得ない状況であることから、事業の選択と集中を今以上に実施し健全な財政運営に努めていく。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香川県さぬき市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本表は本市における全会計の実質赤字額及び黒字額を標準財政規模で除したものである。なお、法適用公営企業会計（病院、下水道）における実質収支とは、決算書の損益ではなく資金収支を示している。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会計別でみると、病院事業会計は、令和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年度においては、患者数の減少や新型コロナウイルス感染症対策関連補助金の減少により収益が大きく減少し、標準財政規模比は前年度と比べて、</a:t>
          </a:r>
          <a:r>
            <a:rPr kumimoji="1" lang="en-US" altLang="ja-JP" sz="1400">
              <a:solidFill>
                <a:sysClr val="windowText" lastClr="000000"/>
              </a:solidFill>
              <a:latin typeface="ＭＳ ゴシック" pitchFamily="49" charset="-128"/>
              <a:ea typeface="ＭＳ ゴシック" pitchFamily="49" charset="-128"/>
            </a:rPr>
            <a:t>4.96</a:t>
          </a:r>
          <a:r>
            <a:rPr kumimoji="1" lang="ja-JP" altLang="en-US" sz="1400">
              <a:solidFill>
                <a:sysClr val="windowText" lastClr="000000"/>
              </a:solidFill>
              <a:latin typeface="ＭＳ ゴシック" pitchFamily="49" charset="-128"/>
              <a:ea typeface="ＭＳ ゴシック" pitchFamily="49" charset="-128"/>
            </a:rPr>
            <a:t>％低下している。医師の確保により医業収益の増収を図るなど持続的な経営の健全化の取り組みを進める。</a:t>
          </a:r>
        </a:p>
        <a:p>
          <a:r>
            <a:rPr kumimoji="1" lang="ja-JP" altLang="en-US" sz="1400">
              <a:solidFill>
                <a:sysClr val="windowText" lastClr="000000"/>
              </a:solidFill>
              <a:latin typeface="ＭＳ ゴシック" pitchFamily="49" charset="-128"/>
              <a:ea typeface="ＭＳ ゴシック" pitchFamily="49" charset="-128"/>
            </a:rPr>
            <a:t>　また、令和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年度より法適用となった下水道事業特別会計は、一般会計から多額の繰出金を要していることから、処理施設の統廃合による維持管理費の削減や使用料の見直しなどを行い、収支改善に努める。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29879509</v>
      </c>
      <c r="BO4" s="462"/>
      <c r="BP4" s="462"/>
      <c r="BQ4" s="462"/>
      <c r="BR4" s="462"/>
      <c r="BS4" s="462"/>
      <c r="BT4" s="462"/>
      <c r="BU4" s="463"/>
      <c r="BV4" s="461">
        <v>28593244</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3.4</v>
      </c>
      <c r="CU4" s="602"/>
      <c r="CV4" s="602"/>
      <c r="CW4" s="602"/>
      <c r="CX4" s="602"/>
      <c r="CY4" s="602"/>
      <c r="CZ4" s="602"/>
      <c r="DA4" s="603"/>
      <c r="DB4" s="601">
        <v>4.8</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29160475</v>
      </c>
      <c r="BO5" s="433"/>
      <c r="BP5" s="433"/>
      <c r="BQ5" s="433"/>
      <c r="BR5" s="433"/>
      <c r="BS5" s="433"/>
      <c r="BT5" s="433"/>
      <c r="BU5" s="434"/>
      <c r="BV5" s="432">
        <v>27217573</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97.6</v>
      </c>
      <c r="CU5" s="430"/>
      <c r="CV5" s="430"/>
      <c r="CW5" s="430"/>
      <c r="CX5" s="430"/>
      <c r="CY5" s="430"/>
      <c r="CZ5" s="430"/>
      <c r="DA5" s="431"/>
      <c r="DB5" s="429">
        <v>96.4</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719034</v>
      </c>
      <c r="BO6" s="433"/>
      <c r="BP6" s="433"/>
      <c r="BQ6" s="433"/>
      <c r="BR6" s="433"/>
      <c r="BS6" s="433"/>
      <c r="BT6" s="433"/>
      <c r="BU6" s="434"/>
      <c r="BV6" s="432">
        <v>1375671</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98.1</v>
      </c>
      <c r="CU6" s="576"/>
      <c r="CV6" s="576"/>
      <c r="CW6" s="576"/>
      <c r="CX6" s="576"/>
      <c r="CY6" s="576"/>
      <c r="CZ6" s="576"/>
      <c r="DA6" s="577"/>
      <c r="DB6" s="575">
        <v>97.7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196085</v>
      </c>
      <c r="BO7" s="433"/>
      <c r="BP7" s="433"/>
      <c r="BQ7" s="433"/>
      <c r="BR7" s="433"/>
      <c r="BS7" s="433"/>
      <c r="BT7" s="433"/>
      <c r="BU7" s="434"/>
      <c r="BV7" s="432">
        <v>629294</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15473433</v>
      </c>
      <c r="CU7" s="433"/>
      <c r="CV7" s="433"/>
      <c r="CW7" s="433"/>
      <c r="CX7" s="433"/>
      <c r="CY7" s="433"/>
      <c r="CZ7" s="433"/>
      <c r="DA7" s="434"/>
      <c r="DB7" s="432">
        <v>15402376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522949</v>
      </c>
      <c r="BO8" s="433"/>
      <c r="BP8" s="433"/>
      <c r="BQ8" s="433"/>
      <c r="BR8" s="433"/>
      <c r="BS8" s="433"/>
      <c r="BT8" s="433"/>
      <c r="BU8" s="434"/>
      <c r="BV8" s="432">
        <v>746377</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0.38</v>
      </c>
      <c r="CU8" s="536"/>
      <c r="CV8" s="536"/>
      <c r="CW8" s="536"/>
      <c r="CX8" s="536"/>
      <c r="CY8" s="536"/>
      <c r="CZ8" s="536"/>
      <c r="DA8" s="537"/>
      <c r="DB8" s="535">
        <v>0.39</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47003</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-223428</v>
      </c>
      <c r="BO9" s="433"/>
      <c r="BP9" s="433"/>
      <c r="BQ9" s="433"/>
      <c r="BR9" s="433"/>
      <c r="BS9" s="433"/>
      <c r="BT9" s="433"/>
      <c r="BU9" s="434"/>
      <c r="BV9" s="432">
        <v>-475135</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18.100000000000001</v>
      </c>
      <c r="CU9" s="430"/>
      <c r="CV9" s="430"/>
      <c r="CW9" s="430"/>
      <c r="CX9" s="430"/>
      <c r="CY9" s="430"/>
      <c r="CZ9" s="430"/>
      <c r="DA9" s="431"/>
      <c r="DB9" s="429">
        <v>18.399999999999999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50272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379838</v>
      </c>
      <c r="BO10" s="433"/>
      <c r="BP10" s="433"/>
      <c r="BQ10" s="433"/>
      <c r="BR10" s="433"/>
      <c r="BS10" s="433"/>
      <c r="BT10" s="433"/>
      <c r="BU10" s="434"/>
      <c r="BV10" s="432">
        <v>520768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45108</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500000</v>
      </c>
      <c r="BO12" s="433"/>
      <c r="BP12" s="433"/>
      <c r="BQ12" s="433"/>
      <c r="BR12" s="433"/>
      <c r="BS12" s="433"/>
      <c r="BT12" s="433"/>
      <c r="BU12" s="434"/>
      <c r="BV12" s="432">
        <v>600000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130</v>
      </c>
      <c r="N13" s="517"/>
      <c r="O13" s="517"/>
      <c r="P13" s="517"/>
      <c r="Q13" s="518"/>
      <c r="R13" s="519">
        <v>44514</v>
      </c>
      <c r="S13" s="520"/>
      <c r="T13" s="520"/>
      <c r="U13" s="520"/>
      <c r="V13" s="521"/>
      <c r="W13" s="522" t="s">
        <v>131</v>
      </c>
      <c r="X13" s="418"/>
      <c r="Y13" s="418"/>
      <c r="Z13" s="418"/>
      <c r="AA13" s="418"/>
      <c r="AB13" s="419"/>
      <c r="AC13" s="385">
        <v>1508</v>
      </c>
      <c r="AD13" s="386"/>
      <c r="AE13" s="386"/>
      <c r="AF13" s="386"/>
      <c r="AG13" s="387"/>
      <c r="AH13" s="385">
        <v>1817</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-343590</v>
      </c>
      <c r="BO13" s="433"/>
      <c r="BP13" s="433"/>
      <c r="BQ13" s="433"/>
      <c r="BR13" s="433"/>
      <c r="BS13" s="433"/>
      <c r="BT13" s="433"/>
      <c r="BU13" s="434"/>
      <c r="BV13" s="432">
        <v>-554367</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11.7</v>
      </c>
      <c r="CU13" s="430"/>
      <c r="CV13" s="430"/>
      <c r="CW13" s="430"/>
      <c r="CX13" s="430"/>
      <c r="CY13" s="430"/>
      <c r="CZ13" s="430"/>
      <c r="DA13" s="431"/>
      <c r="DB13" s="429">
        <v>11.5</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45822</v>
      </c>
      <c r="S14" s="520"/>
      <c r="T14" s="520"/>
      <c r="U14" s="520"/>
      <c r="V14" s="521"/>
      <c r="W14" s="523"/>
      <c r="X14" s="421"/>
      <c r="Y14" s="421"/>
      <c r="Z14" s="421"/>
      <c r="AA14" s="421"/>
      <c r="AB14" s="422"/>
      <c r="AC14" s="512">
        <v>7.1</v>
      </c>
      <c r="AD14" s="513"/>
      <c r="AE14" s="513"/>
      <c r="AF14" s="513"/>
      <c r="AG14" s="514"/>
      <c r="AH14" s="512">
        <v>7.9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130</v>
      </c>
      <c r="N15" s="517"/>
      <c r="O15" s="517"/>
      <c r="P15" s="517"/>
      <c r="Q15" s="518"/>
      <c r="R15" s="519">
        <v>45290</v>
      </c>
      <c r="S15" s="520"/>
      <c r="T15" s="520"/>
      <c r="U15" s="520"/>
      <c r="V15" s="521"/>
      <c r="W15" s="522" t="s">
        <v>137</v>
      </c>
      <c r="X15" s="418"/>
      <c r="Y15" s="418"/>
      <c r="Z15" s="418"/>
      <c r="AA15" s="418"/>
      <c r="AB15" s="419"/>
      <c r="AC15" s="385">
        <v>5662</v>
      </c>
      <c r="AD15" s="386"/>
      <c r="AE15" s="386"/>
      <c r="AF15" s="386"/>
      <c r="AG15" s="387"/>
      <c r="AH15" s="385">
        <v>6274</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5529759</v>
      </c>
      <c r="BO15" s="462"/>
      <c r="BP15" s="462"/>
      <c r="BQ15" s="462"/>
      <c r="BR15" s="462"/>
      <c r="BS15" s="462"/>
      <c r="BT15" s="462"/>
      <c r="BU15" s="463"/>
      <c r="BV15" s="461">
        <v>5345288</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26.8</v>
      </c>
      <c r="AD16" s="513"/>
      <c r="AE16" s="513"/>
      <c r="AF16" s="513"/>
      <c r="AG16" s="514"/>
      <c r="AH16" s="512">
        <v>27.4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14018714</v>
      </c>
      <c r="BO16" s="433"/>
      <c r="BP16" s="433"/>
      <c r="BQ16" s="433"/>
      <c r="BR16" s="433"/>
      <c r="BS16" s="433"/>
      <c r="BT16" s="433"/>
      <c r="BU16" s="434"/>
      <c r="BV16" s="432">
        <v>13864440</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143</v>
      </c>
      <c r="N17" s="526"/>
      <c r="O17" s="526"/>
      <c r="P17" s="526"/>
      <c r="Q17" s="527"/>
      <c r="R17" s="509" t="s">
        <v>144</v>
      </c>
      <c r="S17" s="510"/>
      <c r="T17" s="510"/>
      <c r="U17" s="510"/>
      <c r="V17" s="511"/>
      <c r="W17" s="522" t="s">
        <v>145</v>
      </c>
      <c r="X17" s="418"/>
      <c r="Y17" s="418"/>
      <c r="Z17" s="418"/>
      <c r="AA17" s="418"/>
      <c r="AB17" s="419"/>
      <c r="AC17" s="385">
        <v>13977</v>
      </c>
      <c r="AD17" s="386"/>
      <c r="AE17" s="386"/>
      <c r="AF17" s="386"/>
      <c r="AG17" s="387"/>
      <c r="AH17" s="385">
        <v>14819</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6910297</v>
      </c>
      <c r="BO17" s="433"/>
      <c r="BP17" s="433"/>
      <c r="BQ17" s="433"/>
      <c r="BR17" s="433"/>
      <c r="BS17" s="433"/>
      <c r="BT17" s="433"/>
      <c r="BU17" s="434"/>
      <c r="BV17" s="432">
        <v>6676572</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158.62</v>
      </c>
      <c r="M18" s="485"/>
      <c r="N18" s="485"/>
      <c r="O18" s="485"/>
      <c r="P18" s="485"/>
      <c r="Q18" s="485"/>
      <c r="R18" s="486"/>
      <c r="S18" s="486"/>
      <c r="T18" s="486"/>
      <c r="U18" s="486"/>
      <c r="V18" s="487"/>
      <c r="W18" s="503"/>
      <c r="X18" s="504"/>
      <c r="Y18" s="504"/>
      <c r="Z18" s="504"/>
      <c r="AA18" s="504"/>
      <c r="AB18" s="528"/>
      <c r="AC18" s="402">
        <v>66.099999999999994</v>
      </c>
      <c r="AD18" s="403"/>
      <c r="AE18" s="403"/>
      <c r="AF18" s="403"/>
      <c r="AG18" s="488"/>
      <c r="AH18" s="402">
        <v>64.7</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15435888</v>
      </c>
      <c r="BO18" s="433"/>
      <c r="BP18" s="433"/>
      <c r="BQ18" s="433"/>
      <c r="BR18" s="433"/>
      <c r="BS18" s="433"/>
      <c r="BT18" s="433"/>
      <c r="BU18" s="434"/>
      <c r="BV18" s="432">
        <v>15281228</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296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19267754</v>
      </c>
      <c r="BO19" s="433"/>
      <c r="BP19" s="433"/>
      <c r="BQ19" s="433"/>
      <c r="BR19" s="433"/>
      <c r="BS19" s="433"/>
      <c r="BT19" s="433"/>
      <c r="BU19" s="434"/>
      <c r="BV19" s="432">
        <v>19460281</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19445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17479696</v>
      </c>
      <c r="BO22" s="462"/>
      <c r="BP22" s="462"/>
      <c r="BQ22" s="462"/>
      <c r="BR22" s="462"/>
      <c r="BS22" s="462"/>
      <c r="BT22" s="462"/>
      <c r="BU22" s="463"/>
      <c r="BV22" s="461">
        <v>19044538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11014305</v>
      </c>
      <c r="BO23" s="433"/>
      <c r="BP23" s="433"/>
      <c r="BQ23" s="433"/>
      <c r="BR23" s="433"/>
      <c r="BS23" s="433"/>
      <c r="BT23" s="433"/>
      <c r="BU23" s="434"/>
      <c r="BV23" s="432">
        <v>11321376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9000</v>
      </c>
      <c r="R24" s="386"/>
      <c r="S24" s="386"/>
      <c r="T24" s="386"/>
      <c r="U24" s="386"/>
      <c r="V24" s="387"/>
      <c r="W24" s="475"/>
      <c r="X24" s="412"/>
      <c r="Y24" s="413"/>
      <c r="Z24" s="388" t="s">
        <v>162</v>
      </c>
      <c r="AA24" s="389"/>
      <c r="AB24" s="389"/>
      <c r="AC24" s="389"/>
      <c r="AD24" s="389"/>
      <c r="AE24" s="389"/>
      <c r="AF24" s="389"/>
      <c r="AG24" s="390"/>
      <c r="AH24" s="385">
        <v>316</v>
      </c>
      <c r="AI24" s="386"/>
      <c r="AJ24" s="386"/>
      <c r="AK24" s="386"/>
      <c r="AL24" s="387"/>
      <c r="AM24" s="385">
        <v>1044064</v>
      </c>
      <c r="AN24" s="386"/>
      <c r="AO24" s="386"/>
      <c r="AP24" s="386"/>
      <c r="AQ24" s="386"/>
      <c r="AR24" s="387"/>
      <c r="AS24" s="385">
        <v>3304</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12997873</v>
      </c>
      <c r="BO24" s="433"/>
      <c r="BP24" s="433"/>
      <c r="BQ24" s="433"/>
      <c r="BR24" s="433"/>
      <c r="BS24" s="433"/>
      <c r="BT24" s="433"/>
      <c r="BU24" s="434"/>
      <c r="BV24" s="432">
        <v>13900158</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7100</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30109</v>
      </c>
      <c r="BO25" s="462"/>
      <c r="BP25" s="462"/>
      <c r="BQ25" s="462"/>
      <c r="BR25" s="462"/>
      <c r="BS25" s="462"/>
      <c r="BT25" s="462"/>
      <c r="BU25" s="463"/>
      <c r="BV25" s="461">
        <v>2342006</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6000</v>
      </c>
      <c r="R26" s="386"/>
      <c r="S26" s="386"/>
      <c r="T26" s="386"/>
      <c r="U26" s="386"/>
      <c r="V26" s="387"/>
      <c r="W26" s="475"/>
      <c r="X26" s="412"/>
      <c r="Y26" s="413"/>
      <c r="Z26" s="388" t="s">
        <v>168</v>
      </c>
      <c r="AA26" s="443"/>
      <c r="AB26" s="443"/>
      <c r="AC26" s="443"/>
      <c r="AD26" s="443"/>
      <c r="AE26" s="443"/>
      <c r="AF26" s="443"/>
      <c r="AG26" s="444"/>
      <c r="AH26" s="385">
        <v>9</v>
      </c>
      <c r="AI26" s="386"/>
      <c r="AJ26" s="386"/>
      <c r="AK26" s="386"/>
      <c r="AL26" s="387"/>
      <c r="AM26" s="385">
        <v>27531</v>
      </c>
      <c r="AN26" s="386"/>
      <c r="AO26" s="386"/>
      <c r="AP26" s="386"/>
      <c r="AQ26" s="386"/>
      <c r="AR26" s="387"/>
      <c r="AS26" s="385">
        <v>3059</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5000</v>
      </c>
      <c r="R27" s="386"/>
      <c r="S27" s="386"/>
      <c r="T27" s="386"/>
      <c r="U27" s="386"/>
      <c r="V27" s="387"/>
      <c r="W27" s="475"/>
      <c r="X27" s="412"/>
      <c r="Y27" s="413"/>
      <c r="Z27" s="388" t="s">
        <v>171</v>
      </c>
      <c r="AA27" s="389"/>
      <c r="AB27" s="389"/>
      <c r="AC27" s="389"/>
      <c r="AD27" s="389"/>
      <c r="AE27" s="389"/>
      <c r="AF27" s="389"/>
      <c r="AG27" s="390"/>
      <c r="AH27" s="385">
        <v>31</v>
      </c>
      <c r="AI27" s="386"/>
      <c r="AJ27" s="386"/>
      <c r="AK27" s="386"/>
      <c r="AL27" s="387"/>
      <c r="AM27" s="385">
        <v>95815</v>
      </c>
      <c r="AN27" s="386"/>
      <c r="AO27" s="386"/>
      <c r="AP27" s="386"/>
      <c r="AQ27" s="386"/>
      <c r="AR27" s="387"/>
      <c r="AS27" s="385">
        <v>3091</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t="s">
        <v>122</v>
      </c>
      <c r="BO27" s="467"/>
      <c r="BP27" s="467"/>
      <c r="BQ27" s="467"/>
      <c r="BR27" s="467"/>
      <c r="BS27" s="467"/>
      <c r="BT27" s="467"/>
      <c r="BU27" s="468"/>
      <c r="BV27" s="466" t="s">
        <v>122</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4500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6184932</v>
      </c>
      <c r="BO28" s="462"/>
      <c r="BP28" s="462"/>
      <c r="BQ28" s="462"/>
      <c r="BR28" s="462"/>
      <c r="BS28" s="462"/>
      <c r="BT28" s="462"/>
      <c r="BU28" s="463"/>
      <c r="BV28" s="461">
        <v>6304886</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18</v>
      </c>
      <c r="M29" s="386"/>
      <c r="N29" s="386"/>
      <c r="O29" s="386"/>
      <c r="P29" s="387"/>
      <c r="Q29" s="385">
        <v>4100</v>
      </c>
      <c r="R29" s="386"/>
      <c r="S29" s="386"/>
      <c r="T29" s="386"/>
      <c r="U29" s="386"/>
      <c r="V29" s="387"/>
      <c r="W29" s="476"/>
      <c r="X29" s="477"/>
      <c r="Y29" s="478"/>
      <c r="Z29" s="388" t="s">
        <v>177</v>
      </c>
      <c r="AA29" s="389"/>
      <c r="AB29" s="389"/>
      <c r="AC29" s="389"/>
      <c r="AD29" s="389"/>
      <c r="AE29" s="389"/>
      <c r="AF29" s="389"/>
      <c r="AG29" s="390"/>
      <c r="AH29" s="385">
        <v>347</v>
      </c>
      <c r="AI29" s="386"/>
      <c r="AJ29" s="386"/>
      <c r="AK29" s="386"/>
      <c r="AL29" s="387"/>
      <c r="AM29" s="385">
        <v>1139879</v>
      </c>
      <c r="AN29" s="386"/>
      <c r="AO29" s="386"/>
      <c r="AP29" s="386"/>
      <c r="AQ29" s="386"/>
      <c r="AR29" s="387"/>
      <c r="AS29" s="385">
        <v>3285</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35239</v>
      </c>
      <c r="BO29" s="433"/>
      <c r="BP29" s="433"/>
      <c r="BQ29" s="433"/>
      <c r="BR29" s="433"/>
      <c r="BS29" s="433"/>
      <c r="BT29" s="433"/>
      <c r="BU29" s="434"/>
      <c r="BV29" s="432">
        <v>35122</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99.8</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9339423</v>
      </c>
      <c r="BO30" s="467"/>
      <c r="BP30" s="467"/>
      <c r="BQ30" s="467"/>
      <c r="BR30" s="467"/>
      <c r="BS30" s="467"/>
      <c r="BT30" s="467"/>
      <c r="BU30" s="468"/>
      <c r="BV30" s="466">
        <v>10358063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186</v>
      </c>
      <c r="D33" s="384"/>
      <c r="E33" s="383" t="s">
        <v>187</v>
      </c>
      <c r="F33" s="383"/>
      <c r="G33" s="383"/>
      <c r="H33" s="383"/>
      <c r="I33" s="383"/>
      <c r="J33" s="383"/>
      <c r="K33" s="383"/>
      <c r="L33" s="383"/>
      <c r="M33" s="383"/>
      <c r="N33" s="383"/>
      <c r="O33" s="383"/>
      <c r="P33" s="383"/>
      <c r="Q33" s="383"/>
      <c r="R33" s="383"/>
      <c r="S33" s="383"/>
      <c r="T33" s="200"/>
      <c r="U33" s="384" t="s">
        <v>186</v>
      </c>
      <c r="V33" s="384"/>
      <c r="W33" s="383" t="s">
        <v>187</v>
      </c>
      <c r="X33" s="383"/>
      <c r="Y33" s="383"/>
      <c r="Z33" s="383"/>
      <c r="AA33" s="383"/>
      <c r="AB33" s="383"/>
      <c r="AC33" s="383"/>
      <c r="AD33" s="383"/>
      <c r="AE33" s="383"/>
      <c r="AF33" s="383"/>
      <c r="AG33" s="383"/>
      <c r="AH33" s="383"/>
      <c r="AI33" s="383"/>
      <c r="AJ33" s="383"/>
      <c r="AK33" s="383"/>
      <c r="AL33" s="200"/>
      <c r="AM33" s="384" t="s">
        <v>186</v>
      </c>
      <c r="AN33" s="384"/>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384" t="s">
        <v>188</v>
      </c>
      <c r="BX33" s="384"/>
      <c r="BY33" s="383" t="s">
        <v>190</v>
      </c>
      <c r="BZ33" s="383"/>
      <c r="CA33" s="383"/>
      <c r="CB33" s="383"/>
      <c r="CC33" s="383"/>
      <c r="CD33" s="383"/>
      <c r="CE33" s="383"/>
      <c r="CF33" s="383"/>
      <c r="CG33" s="383"/>
      <c r="CH33" s="383"/>
      <c r="CI33" s="383"/>
      <c r="CJ33" s="383"/>
      <c r="CK33" s="383"/>
      <c r="CL33" s="383"/>
      <c r="CM33" s="383"/>
      <c r="CN33" s="200"/>
      <c r="CO33" s="384" t="s">
        <v>186</v>
      </c>
      <c r="CP33" s="384"/>
      <c r="CQ33" s="383" t="s">
        <v>191</v>
      </c>
      <c r="CR33" s="383"/>
      <c r="CS33" s="383"/>
      <c r="CT33" s="383"/>
      <c r="CU33" s="383"/>
      <c r="CV33" s="383"/>
      <c r="CW33" s="383"/>
      <c r="CX33" s="383"/>
      <c r="CY33" s="383"/>
      <c r="CZ33" s="383"/>
      <c r="DA33" s="383"/>
      <c r="DB33" s="383"/>
      <c r="DC33" s="383"/>
      <c r="DD33" s="383"/>
      <c r="DE33" s="383"/>
      <c r="DF33" s="200"/>
      <c r="DG33" s="382" t="s">
        <v>192</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10</v>
      </c>
      <c r="AN34" s="380"/>
      <c r="AO34" s="381" t="str">
        <f>IF('各会計、関係団体の財政状況及び健全化判断比率'!B34="","",'各会計、関係団体の財政状況及び健全化判断比率'!B34)</f>
        <v>病院事業会計</v>
      </c>
      <c r="AP34" s="381"/>
      <c r="AQ34" s="381"/>
      <c r="AR34" s="381"/>
      <c r="AS34" s="381"/>
      <c r="AT34" s="381"/>
      <c r="AU34" s="381"/>
      <c r="AV34" s="381"/>
      <c r="AW34" s="381"/>
      <c r="AX34" s="381"/>
      <c r="AY34" s="381"/>
      <c r="AZ34" s="381"/>
      <c r="BA34" s="381"/>
      <c r="BB34" s="381"/>
      <c r="BC34" s="381"/>
      <c r="BD34" s="175"/>
      <c r="BE34" s="380">
        <f>IF(BG34="","",MAX(C34:D43,U34:V43,AM34:AN43)+1)</f>
        <v>12</v>
      </c>
      <c r="BF34" s="380"/>
      <c r="BG34" s="381" t="str">
        <f>IF('各会計、関係団体の財政状況及び健全化判断比率'!B36="","",'各会計、関係団体の財政状況及び健全化判断比率'!B36)</f>
        <v>観光事業特別会計</v>
      </c>
      <c r="BH34" s="381"/>
      <c r="BI34" s="381"/>
      <c r="BJ34" s="381"/>
      <c r="BK34" s="381"/>
      <c r="BL34" s="381"/>
      <c r="BM34" s="381"/>
      <c r="BN34" s="381"/>
      <c r="BO34" s="381"/>
      <c r="BP34" s="381"/>
      <c r="BQ34" s="381"/>
      <c r="BR34" s="381"/>
      <c r="BS34" s="381"/>
      <c r="BT34" s="381"/>
      <c r="BU34" s="381"/>
      <c r="BV34" s="175"/>
      <c r="BW34" s="380">
        <f>IF(BY34="","",MAX(C34:D43,U34:V43,AM34:AN43,BE34:BF43)+1)</f>
        <v>13</v>
      </c>
      <c r="BX34" s="380"/>
      <c r="BY34" s="381" t="str">
        <f>IF('各会計、関係団体の財政状況及び健全化判断比率'!B68="","",'各会計、関係団体の財政状況及び健全化判断比率'!B68)</f>
        <v>大川広域行政組合（一般会計）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23</v>
      </c>
      <c r="CP34" s="380"/>
      <c r="CQ34" s="381" t="str">
        <f>IF('各会計、関係団体の財政状況及び健全化判断比率'!BS7="","",'各会計、関係団体の財政状況及び健全化判断比率'!BS7)</f>
        <v>さぬき市土地開発公社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共通商品券発行事業特別会計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後期高齢者医療事業特別会計</v>
      </c>
      <c r="X35" s="381"/>
      <c r="Y35" s="381"/>
      <c r="Z35" s="381"/>
      <c r="AA35" s="381"/>
      <c r="AB35" s="381"/>
      <c r="AC35" s="381"/>
      <c r="AD35" s="381"/>
      <c r="AE35" s="381"/>
      <c r="AF35" s="381"/>
      <c r="AG35" s="381"/>
      <c r="AH35" s="381"/>
      <c r="AI35" s="381"/>
      <c r="AJ35" s="381"/>
      <c r="AK35" s="381"/>
      <c r="AL35" s="175"/>
      <c r="AM35" s="380">
        <f t="shared" ref="AM35:AM43" si="0">IF(AO35="","",AM34+1)</f>
        <v>11</v>
      </c>
      <c r="AN35" s="380"/>
      <c r="AO35" s="381" t="str">
        <f>IF('各会計、関係団体の財政状況及び健全化判断比率'!B35="","",'各会計、関係団体の財政状況及び健全化判断比率'!B35)</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14</v>
      </c>
      <c r="BX35" s="380"/>
      <c r="BY35" s="381" t="str">
        <f>IF('各会計、関係団体の財政状況及び健全化判断比率'!B69="","",'各会計、関係団体の財政状況及び健全化判断比率'!B69)</f>
        <v>大川広域行政組合（介護サービス事業）</v>
      </c>
      <c r="BZ35" s="381"/>
      <c r="CA35" s="381"/>
      <c r="CB35" s="381"/>
      <c r="CC35" s="381"/>
      <c r="CD35" s="381"/>
      <c r="CE35" s="381"/>
      <c r="CF35" s="381"/>
      <c r="CG35" s="381"/>
      <c r="CH35" s="381"/>
      <c r="CI35" s="381"/>
      <c r="CJ35" s="381"/>
      <c r="CK35" s="381"/>
      <c r="CL35" s="381"/>
      <c r="CM35" s="381"/>
      <c r="CN35" s="175"/>
      <c r="CO35" s="380">
        <f t="shared" ref="CO35:CO43" si="3">IF(CQ35="","",CO34+1)</f>
        <v>24</v>
      </c>
      <c r="CP35" s="380"/>
      <c r="CQ35" s="381" t="str">
        <f>IF('各会計、関係団体の財政状況及び健全化判断比率'!BS8="","",'各会計、関係団体の財政状況及び健全化判断比率'!BS8)</f>
        <v>（株）香川県東部流通センター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建設残土処分場事業特別会計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15</v>
      </c>
      <c r="BX36" s="380"/>
      <c r="BY36" s="381" t="str">
        <f>IF('各会計、関係団体の財政状況及び健全化判断比率'!B70="","",'各会計、関係団体の財政状況及び健全化判断比率'!B70)</f>
        <v>香川県東部清掃施設組合</v>
      </c>
      <c r="BZ36" s="381"/>
      <c r="CA36" s="381"/>
      <c r="CB36" s="381"/>
      <c r="CC36" s="381"/>
      <c r="CD36" s="381"/>
      <c r="CE36" s="381"/>
      <c r="CF36" s="381"/>
      <c r="CG36" s="381"/>
      <c r="CH36" s="381"/>
      <c r="CI36" s="381"/>
      <c r="CJ36" s="381"/>
      <c r="CK36" s="381"/>
      <c r="CL36" s="381"/>
      <c r="CM36" s="381"/>
      <c r="CN36" s="175"/>
      <c r="CO36" s="380">
        <f t="shared" si="3"/>
        <v>25</v>
      </c>
      <c r="CP36" s="380"/>
      <c r="CQ36" s="381" t="str">
        <f>IF('各会計、関係団体の財政状況及び健全化判断比率'!BS9="","",'各会計、関係団体の財政状況及び健全化判断比率'!BS9)</f>
        <v>（株）さぬき市SA公社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16</v>
      </c>
      <c r="BX37" s="380"/>
      <c r="BY37" s="381" t="str">
        <f>IF('各会計、関係団体の財政状況及び健全化判断比率'!B71="","",'各会計、関係団体の財政状況及び健全化判断比率'!B71)</f>
        <v>三木・長尾葬斎組合</v>
      </c>
      <c r="BZ37" s="381"/>
      <c r="CA37" s="381"/>
      <c r="CB37" s="381"/>
      <c r="CC37" s="381"/>
      <c r="CD37" s="381"/>
      <c r="CE37" s="381"/>
      <c r="CF37" s="381"/>
      <c r="CG37" s="381"/>
      <c r="CH37" s="381"/>
      <c r="CI37" s="381"/>
      <c r="CJ37" s="381"/>
      <c r="CK37" s="381"/>
      <c r="CL37" s="381"/>
      <c r="CM37" s="381"/>
      <c r="CN37" s="175"/>
      <c r="CO37" s="380">
        <f t="shared" si="3"/>
        <v>26</v>
      </c>
      <c r="CP37" s="380"/>
      <c r="CQ37" s="381" t="str">
        <f>IF('各会計、関係団体の財政状況及び健全化判断比率'!BS10="","",'各会計、関係団体の財政状況及び健全化判断比率'!BS10)</f>
        <v>（公財）エレキテル尾崎財団</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f t="shared" si="4"/>
        <v>8</v>
      </c>
      <c r="V38" s="380"/>
      <c r="W38" s="381" t="str">
        <f>IF('各会計、関係団体の財政状況及び健全化判断比率'!B32="","",'各会計、関係団体の財政状況及び健全化判断比率'!B32)</f>
        <v>多和診療所事業特別会計</v>
      </c>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17</v>
      </c>
      <c r="BX38" s="380"/>
      <c r="BY38" s="381" t="str">
        <f>IF('各会計、関係団体の財政状況及び健全化判断比率'!B72="","",'各会計、関係団体の財政状況及び健全化判断比率'!B72)</f>
        <v>香川県市町総合事務組合</v>
      </c>
      <c r="BZ38" s="381"/>
      <c r="CA38" s="381"/>
      <c r="CB38" s="381"/>
      <c r="CC38" s="381"/>
      <c r="CD38" s="381"/>
      <c r="CE38" s="381"/>
      <c r="CF38" s="381"/>
      <c r="CG38" s="381"/>
      <c r="CH38" s="381"/>
      <c r="CI38" s="381"/>
      <c r="CJ38" s="381"/>
      <c r="CK38" s="381"/>
      <c r="CL38" s="381"/>
      <c r="CM38" s="381"/>
      <c r="CN38" s="175"/>
      <c r="CO38" s="380">
        <f t="shared" si="3"/>
        <v>27</v>
      </c>
      <c r="CP38" s="380"/>
      <c r="CQ38" s="381" t="str">
        <f>IF('各会計、関係団体の財政状況及び健全化判断比率'!BS11="","",'各会計、関係団体の財政状況及び健全化判断比率'!BS11)</f>
        <v>（公財）志度町体育振興会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f t="shared" si="4"/>
        <v>9</v>
      </c>
      <c r="V39" s="380"/>
      <c r="W39" s="381" t="str">
        <f>IF('各会計、関係団体の財政状況及び健全化判断比率'!B33="","",'各会計、関係団体の財政状況及び健全化判断比率'!B33)</f>
        <v>津田診療所事業特別会計</v>
      </c>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18</v>
      </c>
      <c r="BX39" s="380"/>
      <c r="BY39" s="381" t="str">
        <f>IF('各会計、関係団体の財政状況及び健全化判断比率'!B73="","",'各会計、関係団体の財政状況及び健全化判断比率'!B73)</f>
        <v>香川県後期高齢者医療広域連合（一般会計）</v>
      </c>
      <c r="BZ39" s="381"/>
      <c r="CA39" s="381"/>
      <c r="CB39" s="381"/>
      <c r="CC39" s="381"/>
      <c r="CD39" s="381"/>
      <c r="CE39" s="381"/>
      <c r="CF39" s="381"/>
      <c r="CG39" s="381"/>
      <c r="CH39" s="381"/>
      <c r="CI39" s="381"/>
      <c r="CJ39" s="381"/>
      <c r="CK39" s="381"/>
      <c r="CL39" s="381"/>
      <c r="CM39" s="381"/>
      <c r="CN39" s="175"/>
      <c r="CO39" s="380">
        <f t="shared" si="3"/>
        <v>28</v>
      </c>
      <c r="CP39" s="380"/>
      <c r="CQ39" s="381" t="str">
        <f>IF('各会計、関係団体の財政状況及び健全化判断比率'!BS12="","",'各会計、関係団体の財政状況及び健全化判断比率'!BS12)</f>
        <v>（公財）さぬき市文化振興財団</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19</v>
      </c>
      <c r="BX40" s="380"/>
      <c r="BY40" s="381" t="str">
        <f>IF('各会計、関係団体の財政状況及び健全化判断比率'!B74="","",'各会計、関係団体の財政状況及び健全化判断比率'!B74)</f>
        <v>香川県後期高齢者医療広域連合（後期高齢者医療事業）</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20</v>
      </c>
      <c r="BX41" s="380"/>
      <c r="BY41" s="381" t="str">
        <f>IF('各会計、関係団体の財政状況及び健全化判断比率'!B75="","",'各会計、関係団体の財政状況及び健全化判断比率'!B75)</f>
        <v>さぬき市・三木町山林組合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21</v>
      </c>
      <c r="BX42" s="380"/>
      <c r="BY42" s="381" t="str">
        <f>IF('各会計、関係団体の財政状況及び健全化判断比率'!B76="","",'各会計、関係団体の財政状況及び健全化判断比率'!B76)</f>
        <v>東かがわ市外一市一町組合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22</v>
      </c>
      <c r="BX43" s="380"/>
      <c r="BY43" s="381" t="str">
        <f>IF('各会計、関係団体の財政状況及び健全化判断比率'!B77="","",'各会計、関係団体の財政状況及び健全化判断比率'!B77)</f>
        <v>香川県広域水道企業団（水道事業）</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BGiTRWWj1x9y9O9JbbEopfhvPRVgSSRUU7UpyOKp5FUfUwT/agUK89CS1iBhlp0Lb3C8l2UmGyX49yhaC9eTGg==" saltValue="Xa51PKoiqQXB2VQCGHrm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62" t="s">
        <v>540</v>
      </c>
      <c r="D34" s="1162"/>
      <c r="E34" s="1163"/>
      <c r="F34" s="32">
        <v>3.73</v>
      </c>
      <c r="G34" s="33">
        <v>6.54</v>
      </c>
      <c r="H34" s="33">
        <v>10.75</v>
      </c>
      <c r="I34" s="33">
        <v>14.21</v>
      </c>
      <c r="J34" s="34">
        <v>9.25</v>
      </c>
      <c r="K34" s="22"/>
      <c r="L34" s="22"/>
      <c r="M34" s="22"/>
      <c r="N34" s="22"/>
      <c r="O34" s="22"/>
      <c r="P34" s="22"/>
    </row>
    <row r="35" spans="1:16" ht="39" customHeight="1" x14ac:dyDescent="0.2">
      <c r="A35" s="22"/>
      <c r="B35" s="35"/>
      <c r="C35" s="1158" t="s">
        <v>541</v>
      </c>
      <c r="D35" s="1158"/>
      <c r="E35" s="1159"/>
      <c r="F35" s="36">
        <v>5.68</v>
      </c>
      <c r="G35" s="37">
        <v>4.95</v>
      </c>
      <c r="H35" s="37">
        <v>7.45</v>
      </c>
      <c r="I35" s="37">
        <v>4.6399999999999997</v>
      </c>
      <c r="J35" s="38">
        <v>3.25</v>
      </c>
      <c r="K35" s="22"/>
      <c r="L35" s="22"/>
      <c r="M35" s="22"/>
      <c r="N35" s="22"/>
      <c r="O35" s="22"/>
      <c r="P35" s="22"/>
    </row>
    <row r="36" spans="1:16" ht="39" customHeight="1" x14ac:dyDescent="0.2">
      <c r="A36" s="22"/>
      <c r="B36" s="35"/>
      <c r="C36" s="1158" t="s">
        <v>542</v>
      </c>
      <c r="D36" s="1158"/>
      <c r="E36" s="1159"/>
      <c r="F36" s="36">
        <v>0.48</v>
      </c>
      <c r="G36" s="37">
        <v>0.37</v>
      </c>
      <c r="H36" s="37">
        <v>0.85</v>
      </c>
      <c r="I36" s="37">
        <v>1.6</v>
      </c>
      <c r="J36" s="38">
        <v>1.68</v>
      </c>
      <c r="K36" s="22"/>
      <c r="L36" s="22"/>
      <c r="M36" s="22"/>
      <c r="N36" s="22"/>
      <c r="O36" s="22"/>
      <c r="P36" s="22"/>
    </row>
    <row r="37" spans="1:16" ht="39" customHeight="1" x14ac:dyDescent="0.2">
      <c r="A37" s="22"/>
      <c r="B37" s="35"/>
      <c r="C37" s="1158" t="s">
        <v>543</v>
      </c>
      <c r="D37" s="1158"/>
      <c r="E37" s="1159"/>
      <c r="F37" s="36">
        <v>1.84</v>
      </c>
      <c r="G37" s="37">
        <v>1.42</v>
      </c>
      <c r="H37" s="37">
        <v>1.39</v>
      </c>
      <c r="I37" s="37">
        <v>1.26</v>
      </c>
      <c r="J37" s="38">
        <v>0.57999999999999996</v>
      </c>
      <c r="K37" s="22"/>
      <c r="L37" s="22"/>
      <c r="M37" s="22"/>
      <c r="N37" s="22"/>
      <c r="O37" s="22"/>
      <c r="P37" s="22"/>
    </row>
    <row r="38" spans="1:16" ht="39" customHeight="1" x14ac:dyDescent="0.2">
      <c r="A38" s="22"/>
      <c r="B38" s="35"/>
      <c r="C38" s="1158" t="s">
        <v>544</v>
      </c>
      <c r="D38" s="1158"/>
      <c r="E38" s="1159"/>
      <c r="F38" s="36" t="s">
        <v>507</v>
      </c>
      <c r="G38" s="37">
        <v>0.39</v>
      </c>
      <c r="H38" s="37">
        <v>0.88</v>
      </c>
      <c r="I38" s="37">
        <v>1.32</v>
      </c>
      <c r="J38" s="38">
        <v>0.32</v>
      </c>
      <c r="K38" s="22"/>
      <c r="L38" s="22"/>
      <c r="M38" s="22"/>
      <c r="N38" s="22"/>
      <c r="O38" s="22"/>
      <c r="P38" s="22"/>
    </row>
    <row r="39" spans="1:16" ht="39" customHeight="1" x14ac:dyDescent="0.2">
      <c r="A39" s="22"/>
      <c r="B39" s="35"/>
      <c r="C39" s="1158" t="s">
        <v>545</v>
      </c>
      <c r="D39" s="1158"/>
      <c r="E39" s="1159"/>
      <c r="F39" s="36">
        <v>0.12</v>
      </c>
      <c r="G39" s="37">
        <v>0.14000000000000001</v>
      </c>
      <c r="H39" s="37">
        <v>0.14000000000000001</v>
      </c>
      <c r="I39" s="37">
        <v>0.16</v>
      </c>
      <c r="J39" s="38">
        <v>0.16</v>
      </c>
      <c r="K39" s="22"/>
      <c r="L39" s="22"/>
      <c r="M39" s="22"/>
      <c r="N39" s="22"/>
      <c r="O39" s="22"/>
      <c r="P39" s="22"/>
    </row>
    <row r="40" spans="1:16" ht="39" customHeight="1" x14ac:dyDescent="0.2">
      <c r="A40" s="22"/>
      <c r="B40" s="35"/>
      <c r="C40" s="1158" t="s">
        <v>546</v>
      </c>
      <c r="D40" s="1158"/>
      <c r="E40" s="1159"/>
      <c r="F40" s="36">
        <v>0.1</v>
      </c>
      <c r="G40" s="37">
        <v>0.1</v>
      </c>
      <c r="H40" s="37">
        <v>0.13</v>
      </c>
      <c r="I40" s="37">
        <v>0.13</v>
      </c>
      <c r="J40" s="38">
        <v>0.12</v>
      </c>
      <c r="K40" s="22"/>
      <c r="L40" s="22"/>
      <c r="M40" s="22"/>
      <c r="N40" s="22"/>
      <c r="O40" s="22"/>
      <c r="P40" s="22"/>
    </row>
    <row r="41" spans="1:16" ht="39" customHeight="1" x14ac:dyDescent="0.2">
      <c r="A41" s="22"/>
      <c r="B41" s="35"/>
      <c r="C41" s="1158" t="s">
        <v>547</v>
      </c>
      <c r="D41" s="1158"/>
      <c r="E41" s="1159"/>
      <c r="F41" s="36">
        <v>0</v>
      </c>
      <c r="G41" s="37">
        <v>0</v>
      </c>
      <c r="H41" s="37">
        <v>0.2</v>
      </c>
      <c r="I41" s="37">
        <v>0.14000000000000001</v>
      </c>
      <c r="J41" s="38">
        <v>0.09</v>
      </c>
      <c r="K41" s="22"/>
      <c r="L41" s="22"/>
      <c r="M41" s="22"/>
      <c r="N41" s="22"/>
      <c r="O41" s="22"/>
      <c r="P41" s="22"/>
    </row>
    <row r="42" spans="1:16" ht="39" customHeight="1" x14ac:dyDescent="0.2">
      <c r="A42" s="22"/>
      <c r="B42" s="39"/>
      <c r="C42" s="1158" t="s">
        <v>548</v>
      </c>
      <c r="D42" s="1158"/>
      <c r="E42" s="1159"/>
      <c r="F42" s="36" t="s">
        <v>507</v>
      </c>
      <c r="G42" s="37" t="s">
        <v>507</v>
      </c>
      <c r="H42" s="37" t="s">
        <v>507</v>
      </c>
      <c r="I42" s="37" t="s">
        <v>507</v>
      </c>
      <c r="J42" s="38" t="s">
        <v>507</v>
      </c>
      <c r="K42" s="22"/>
      <c r="L42" s="22"/>
      <c r="M42" s="22"/>
      <c r="N42" s="22"/>
      <c r="O42" s="22"/>
      <c r="P42" s="22"/>
    </row>
    <row r="43" spans="1:16" ht="39" customHeight="1" thickBot="1" x14ac:dyDescent="0.25">
      <c r="A43" s="22"/>
      <c r="B43" s="40"/>
      <c r="C43" s="1160" t="s">
        <v>549</v>
      </c>
      <c r="D43" s="1160"/>
      <c r="E43" s="1161"/>
      <c r="F43" s="41">
        <v>2.96</v>
      </c>
      <c r="G43" s="42">
        <v>0.57999999999999996</v>
      </c>
      <c r="H43" s="42">
        <v>0.06</v>
      </c>
      <c r="I43" s="42">
        <v>7.0000000000000007E-2</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W5AvANrfPzVpu+Ijr/iD7+oSwr/gHvyWdc219rfVJCqQpNYQMaH/R6AFy++1GBBTQaDaQk8JLJ436K2/6HHreQ==" saltValue="S57L5DMWvZpF+gkWoms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3574</v>
      </c>
      <c r="L45" s="58">
        <v>3566</v>
      </c>
      <c r="M45" s="58">
        <v>3632</v>
      </c>
      <c r="N45" s="58">
        <v>3624</v>
      </c>
      <c r="O45" s="59">
        <v>3534</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507</v>
      </c>
      <c r="L46" s="62" t="s">
        <v>507</v>
      </c>
      <c r="M46" s="62" t="s">
        <v>507</v>
      </c>
      <c r="N46" s="62" t="s">
        <v>507</v>
      </c>
      <c r="O46" s="63" t="s">
        <v>507</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507</v>
      </c>
      <c r="L47" s="62" t="s">
        <v>507</v>
      </c>
      <c r="M47" s="62" t="s">
        <v>507</v>
      </c>
      <c r="N47" s="62" t="s">
        <v>507</v>
      </c>
      <c r="O47" s="63" t="s">
        <v>507</v>
      </c>
      <c r="P47" s="46"/>
      <c r="Q47" s="46"/>
      <c r="R47" s="46"/>
      <c r="S47" s="46"/>
      <c r="T47" s="46"/>
      <c r="U47" s="46"/>
    </row>
    <row r="48" spans="1:21" ht="30.75" customHeight="1" x14ac:dyDescent="0.2">
      <c r="A48" s="46"/>
      <c r="B48" s="1189"/>
      <c r="C48" s="1190"/>
      <c r="D48" s="60"/>
      <c r="E48" s="1166" t="s">
        <v>13</v>
      </c>
      <c r="F48" s="1166"/>
      <c r="G48" s="1166"/>
      <c r="H48" s="1166"/>
      <c r="I48" s="1166"/>
      <c r="J48" s="1167"/>
      <c r="K48" s="61">
        <v>1400</v>
      </c>
      <c r="L48" s="62">
        <v>1014</v>
      </c>
      <c r="M48" s="62">
        <v>1031</v>
      </c>
      <c r="N48" s="62">
        <v>944</v>
      </c>
      <c r="O48" s="63">
        <v>914</v>
      </c>
      <c r="P48" s="46"/>
      <c r="Q48" s="46"/>
      <c r="R48" s="46"/>
      <c r="S48" s="46"/>
      <c r="T48" s="46"/>
      <c r="U48" s="46"/>
    </row>
    <row r="49" spans="1:21" ht="30.75" customHeight="1" x14ac:dyDescent="0.2">
      <c r="A49" s="46"/>
      <c r="B49" s="1189"/>
      <c r="C49" s="1190"/>
      <c r="D49" s="60"/>
      <c r="E49" s="1166" t="s">
        <v>14</v>
      </c>
      <c r="F49" s="1166"/>
      <c r="G49" s="1166"/>
      <c r="H49" s="1166"/>
      <c r="I49" s="1166"/>
      <c r="J49" s="1167"/>
      <c r="K49" s="61">
        <v>71</v>
      </c>
      <c r="L49" s="62">
        <v>72</v>
      </c>
      <c r="M49" s="62">
        <v>98</v>
      </c>
      <c r="N49" s="62">
        <v>97</v>
      </c>
      <c r="O49" s="63">
        <v>106</v>
      </c>
      <c r="P49" s="46"/>
      <c r="Q49" s="46"/>
      <c r="R49" s="46"/>
      <c r="S49" s="46"/>
      <c r="T49" s="46"/>
      <c r="U49" s="46"/>
    </row>
    <row r="50" spans="1:21" ht="30.75" customHeight="1" x14ac:dyDescent="0.2">
      <c r="A50" s="46"/>
      <c r="B50" s="1189"/>
      <c r="C50" s="1190"/>
      <c r="D50" s="60"/>
      <c r="E50" s="1166" t="s">
        <v>15</v>
      </c>
      <c r="F50" s="1166"/>
      <c r="G50" s="1166"/>
      <c r="H50" s="1166"/>
      <c r="I50" s="1166"/>
      <c r="J50" s="1167"/>
      <c r="K50" s="61">
        <v>7</v>
      </c>
      <c r="L50" s="62">
        <v>3</v>
      </c>
      <c r="M50" s="62" t="s">
        <v>507</v>
      </c>
      <c r="N50" s="62" t="s">
        <v>507</v>
      </c>
      <c r="O50" s="63" t="s">
        <v>507</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507</v>
      </c>
      <c r="L51" s="62" t="s">
        <v>507</v>
      </c>
      <c r="M51" s="62" t="s">
        <v>507</v>
      </c>
      <c r="N51" s="62" t="s">
        <v>507</v>
      </c>
      <c r="O51" s="63" t="s">
        <v>507</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3316</v>
      </c>
      <c r="L52" s="62">
        <v>3306</v>
      </c>
      <c r="M52" s="62">
        <v>3281</v>
      </c>
      <c r="N52" s="62">
        <v>3176</v>
      </c>
      <c r="O52" s="63">
        <v>3108</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1736</v>
      </c>
      <c r="L53" s="67">
        <v>1349</v>
      </c>
      <c r="M53" s="67">
        <v>1480</v>
      </c>
      <c r="N53" s="67">
        <v>1489</v>
      </c>
      <c r="O53" s="68">
        <v>1446</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550</v>
      </c>
      <c r="L57" s="79" t="s">
        <v>551</v>
      </c>
      <c r="M57" s="79" t="s">
        <v>552</v>
      </c>
      <c r="N57" s="79" t="s">
        <v>553</v>
      </c>
      <c r="O57" s="80" t="s">
        <v>554</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ccaLYVUNnvQ664MpPXbXCxOHPYKpDZa6C82UD5TojZ9Rs1TFT4ZlRmXXD4rUvmpQSpDiUNb7oVLdvUX+2jeFg==" saltValue="h7oM1rqBE11EJAs09saoI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531</v>
      </c>
      <c r="J40" s="101" t="s">
        <v>532</v>
      </c>
      <c r="K40" s="101" t="s">
        <v>533</v>
      </c>
      <c r="L40" s="101" t="s">
        <v>534</v>
      </c>
      <c r="M40" s="102" t="s">
        <v>535</v>
      </c>
    </row>
    <row r="41" spans="2:13" ht="27.75" customHeight="1" x14ac:dyDescent="0.2">
      <c r="B41" s="1207" t="s">
        <v>30</v>
      </c>
      <c r="C41" s="1208"/>
      <c r="D41" s="103"/>
      <c r="E41" s="1209" t="s">
        <v>31</v>
      </c>
      <c r="F41" s="1209"/>
      <c r="G41" s="1209"/>
      <c r="H41" s="1210"/>
      <c r="I41" s="342">
        <v>24468</v>
      </c>
      <c r="J41" s="343">
        <v>22923</v>
      </c>
      <c r="K41" s="343">
        <v>21229</v>
      </c>
      <c r="L41" s="343">
        <v>19045</v>
      </c>
      <c r="M41" s="344">
        <v>17480</v>
      </c>
    </row>
    <row r="42" spans="2:13" ht="27.75" customHeight="1" x14ac:dyDescent="0.2">
      <c r="B42" s="1197"/>
      <c r="C42" s="1198"/>
      <c r="D42" s="104"/>
      <c r="E42" s="1201" t="s">
        <v>32</v>
      </c>
      <c r="F42" s="1201"/>
      <c r="G42" s="1201"/>
      <c r="H42" s="1202"/>
      <c r="I42" s="345">
        <v>528</v>
      </c>
      <c r="J42" s="346">
        <v>4</v>
      </c>
      <c r="K42" s="346">
        <v>1</v>
      </c>
      <c r="L42" s="346" t="s">
        <v>507</v>
      </c>
      <c r="M42" s="347" t="s">
        <v>507</v>
      </c>
    </row>
    <row r="43" spans="2:13" ht="27.75" customHeight="1" x14ac:dyDescent="0.2">
      <c r="B43" s="1197"/>
      <c r="C43" s="1198"/>
      <c r="D43" s="104"/>
      <c r="E43" s="1201" t="s">
        <v>33</v>
      </c>
      <c r="F43" s="1201"/>
      <c r="G43" s="1201"/>
      <c r="H43" s="1202"/>
      <c r="I43" s="345">
        <v>11389</v>
      </c>
      <c r="J43" s="346">
        <v>9259</v>
      </c>
      <c r="K43" s="346">
        <v>7434</v>
      </c>
      <c r="L43" s="346">
        <v>5901</v>
      </c>
      <c r="M43" s="347">
        <v>5373</v>
      </c>
    </row>
    <row r="44" spans="2:13" ht="27.75" customHeight="1" x14ac:dyDescent="0.2">
      <c r="B44" s="1197"/>
      <c r="C44" s="1198"/>
      <c r="D44" s="104"/>
      <c r="E44" s="1201" t="s">
        <v>34</v>
      </c>
      <c r="F44" s="1201"/>
      <c r="G44" s="1201"/>
      <c r="H44" s="1202"/>
      <c r="I44" s="345">
        <v>572</v>
      </c>
      <c r="J44" s="346">
        <v>515</v>
      </c>
      <c r="K44" s="346">
        <v>429</v>
      </c>
      <c r="L44" s="346">
        <v>333</v>
      </c>
      <c r="M44" s="347">
        <v>227</v>
      </c>
    </row>
    <row r="45" spans="2:13" ht="27.75" customHeight="1" x14ac:dyDescent="0.2">
      <c r="B45" s="1197"/>
      <c r="C45" s="1198"/>
      <c r="D45" s="104"/>
      <c r="E45" s="1201" t="s">
        <v>35</v>
      </c>
      <c r="F45" s="1201"/>
      <c r="G45" s="1201"/>
      <c r="H45" s="1202"/>
      <c r="I45" s="345">
        <v>1940</v>
      </c>
      <c r="J45" s="346">
        <v>1852</v>
      </c>
      <c r="K45" s="346">
        <v>1941</v>
      </c>
      <c r="L45" s="346">
        <v>1907</v>
      </c>
      <c r="M45" s="347">
        <v>1923</v>
      </c>
    </row>
    <row r="46" spans="2:13" ht="27.75" customHeight="1" x14ac:dyDescent="0.2">
      <c r="B46" s="1197"/>
      <c r="C46" s="1198"/>
      <c r="D46" s="105"/>
      <c r="E46" s="1201" t="s">
        <v>36</v>
      </c>
      <c r="F46" s="1201"/>
      <c r="G46" s="1201"/>
      <c r="H46" s="1202"/>
      <c r="I46" s="345" t="s">
        <v>507</v>
      </c>
      <c r="J46" s="346">
        <v>499</v>
      </c>
      <c r="K46" s="346">
        <v>389</v>
      </c>
      <c r="L46" s="346">
        <v>388</v>
      </c>
      <c r="M46" s="347">
        <v>151</v>
      </c>
    </row>
    <row r="47" spans="2:13" ht="27.75" customHeight="1" x14ac:dyDescent="0.2">
      <c r="B47" s="1197"/>
      <c r="C47" s="1198"/>
      <c r="D47" s="106"/>
      <c r="E47" s="1211" t="s">
        <v>37</v>
      </c>
      <c r="F47" s="1212"/>
      <c r="G47" s="1212"/>
      <c r="H47" s="1213"/>
      <c r="I47" s="345" t="s">
        <v>507</v>
      </c>
      <c r="J47" s="346" t="s">
        <v>507</v>
      </c>
      <c r="K47" s="346" t="s">
        <v>507</v>
      </c>
      <c r="L47" s="346" t="s">
        <v>507</v>
      </c>
      <c r="M47" s="347" t="s">
        <v>507</v>
      </c>
    </row>
    <row r="48" spans="2:13" ht="27.75" customHeight="1" x14ac:dyDescent="0.2">
      <c r="B48" s="1197"/>
      <c r="C48" s="1198"/>
      <c r="D48" s="104"/>
      <c r="E48" s="1201" t="s">
        <v>38</v>
      </c>
      <c r="F48" s="1201"/>
      <c r="G48" s="1201"/>
      <c r="H48" s="1202"/>
      <c r="I48" s="345" t="s">
        <v>507</v>
      </c>
      <c r="J48" s="346" t="s">
        <v>507</v>
      </c>
      <c r="K48" s="346" t="s">
        <v>507</v>
      </c>
      <c r="L48" s="346" t="s">
        <v>507</v>
      </c>
      <c r="M48" s="347" t="s">
        <v>507</v>
      </c>
    </row>
    <row r="49" spans="2:13" ht="27.75" customHeight="1" x14ac:dyDescent="0.2">
      <c r="B49" s="1199"/>
      <c r="C49" s="1200"/>
      <c r="D49" s="104"/>
      <c r="E49" s="1201" t="s">
        <v>39</v>
      </c>
      <c r="F49" s="1201"/>
      <c r="G49" s="1201"/>
      <c r="H49" s="1202"/>
      <c r="I49" s="345" t="s">
        <v>507</v>
      </c>
      <c r="J49" s="346" t="s">
        <v>507</v>
      </c>
      <c r="K49" s="346" t="s">
        <v>507</v>
      </c>
      <c r="L49" s="346" t="s">
        <v>507</v>
      </c>
      <c r="M49" s="347" t="s">
        <v>507</v>
      </c>
    </row>
    <row r="50" spans="2:13" ht="27.75" customHeight="1" x14ac:dyDescent="0.2">
      <c r="B50" s="1195" t="s">
        <v>40</v>
      </c>
      <c r="C50" s="1196"/>
      <c r="D50" s="107"/>
      <c r="E50" s="1201" t="s">
        <v>41</v>
      </c>
      <c r="F50" s="1201"/>
      <c r="G50" s="1201"/>
      <c r="H50" s="1202"/>
      <c r="I50" s="345">
        <v>13988</v>
      </c>
      <c r="J50" s="346">
        <v>14058</v>
      </c>
      <c r="K50" s="346">
        <v>14732</v>
      </c>
      <c r="L50" s="346">
        <v>14870</v>
      </c>
      <c r="M50" s="347">
        <v>14798</v>
      </c>
    </row>
    <row r="51" spans="2:13" ht="27.75" customHeight="1" x14ac:dyDescent="0.2">
      <c r="B51" s="1197"/>
      <c r="C51" s="1198"/>
      <c r="D51" s="104"/>
      <c r="E51" s="1201" t="s">
        <v>42</v>
      </c>
      <c r="F51" s="1201"/>
      <c r="G51" s="1201"/>
      <c r="H51" s="1202"/>
      <c r="I51" s="345">
        <v>259</v>
      </c>
      <c r="J51" s="346">
        <v>228</v>
      </c>
      <c r="K51" s="346">
        <v>205</v>
      </c>
      <c r="L51" s="346">
        <v>206</v>
      </c>
      <c r="M51" s="347">
        <v>195</v>
      </c>
    </row>
    <row r="52" spans="2:13" ht="27.75" customHeight="1" x14ac:dyDescent="0.2">
      <c r="B52" s="1199"/>
      <c r="C52" s="1200"/>
      <c r="D52" s="104"/>
      <c r="E52" s="1201" t="s">
        <v>43</v>
      </c>
      <c r="F52" s="1201"/>
      <c r="G52" s="1201"/>
      <c r="H52" s="1202"/>
      <c r="I52" s="345">
        <v>29407</v>
      </c>
      <c r="J52" s="346">
        <v>27852</v>
      </c>
      <c r="K52" s="346">
        <v>25892</v>
      </c>
      <c r="L52" s="346">
        <v>24087</v>
      </c>
      <c r="M52" s="347">
        <v>22371</v>
      </c>
    </row>
    <row r="53" spans="2:13" ht="27.75" customHeight="1" thickBot="1" x14ac:dyDescent="0.25">
      <c r="B53" s="1203" t="s">
        <v>19</v>
      </c>
      <c r="C53" s="1204"/>
      <c r="D53" s="108"/>
      <c r="E53" s="1205" t="s">
        <v>44</v>
      </c>
      <c r="F53" s="1205"/>
      <c r="G53" s="1205"/>
      <c r="H53" s="1206"/>
      <c r="I53" s="348">
        <v>-4757</v>
      </c>
      <c r="J53" s="349">
        <v>-7085</v>
      </c>
      <c r="K53" s="349">
        <v>-9406</v>
      </c>
      <c r="L53" s="349">
        <v>-11588</v>
      </c>
      <c r="M53" s="350">
        <v>-12210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P1b0jED0iz26fJzLJcncICeZkMWwnsTrAgztaenKbIUNzN5vuDb5KmNAAE/RDwv2LKrkjsHd+hACxwET5Y6lIw==" saltValue="/q3Fbetnp5VxUViD0R33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533</v>
      </c>
      <c r="G54" s="117" t="s">
        <v>534</v>
      </c>
      <c r="H54" s="118" t="s">
        <v>535</v>
      </c>
    </row>
    <row r="55" spans="2:8" ht="52.5" customHeight="1" x14ac:dyDescent="0.2">
      <c r="B55" s="119"/>
      <c r="C55" s="1222" t="s">
        <v>46</v>
      </c>
      <c r="D55" s="1222"/>
      <c r="E55" s="1223"/>
      <c r="F55" s="120">
        <v>6384</v>
      </c>
      <c r="G55" s="120">
        <v>6305</v>
      </c>
      <c r="H55" s="121">
        <v>6185</v>
      </c>
    </row>
    <row r="56" spans="2:8" ht="52.5" customHeight="1" x14ac:dyDescent="0.2">
      <c r="B56" s="122"/>
      <c r="C56" s="1224" t="s">
        <v>47</v>
      </c>
      <c r="D56" s="1224"/>
      <c r="E56" s="1225"/>
      <c r="F56" s="123">
        <v>35</v>
      </c>
      <c r="G56" s="123">
        <v>35</v>
      </c>
      <c r="H56" s="124">
        <v>35</v>
      </c>
    </row>
    <row r="57" spans="2:8" ht="53.25" customHeight="1" x14ac:dyDescent="0.2">
      <c r="B57" s="122"/>
      <c r="C57" s="1226" t="s">
        <v>48</v>
      </c>
      <c r="D57" s="1226"/>
      <c r="E57" s="1227"/>
      <c r="F57" s="125">
        <v>11045</v>
      </c>
      <c r="G57" s="125">
        <v>10358</v>
      </c>
      <c r="H57" s="126">
        <v>9339</v>
      </c>
    </row>
    <row r="58" spans="2:8" ht="45.75" customHeight="1" x14ac:dyDescent="0.2">
      <c r="B58" s="127"/>
      <c r="C58" s="1214" t="s">
        <v>577</v>
      </c>
      <c r="D58" s="1215"/>
      <c r="E58" s="1216"/>
      <c r="F58" s="128">
        <v>1041</v>
      </c>
      <c r="G58" s="128">
        <v>1440</v>
      </c>
      <c r="H58" s="129">
        <v>1979</v>
      </c>
    </row>
    <row r="59" spans="2:8" ht="45.75" customHeight="1" x14ac:dyDescent="0.2">
      <c r="B59" s="127"/>
      <c r="C59" s="1214" t="s">
        <v>578</v>
      </c>
      <c r="D59" s="1215"/>
      <c r="E59" s="1216"/>
      <c r="F59" s="128">
        <v>3659</v>
      </c>
      <c r="G59" s="128">
        <v>2937</v>
      </c>
      <c r="H59" s="129">
        <v>1976</v>
      </c>
    </row>
    <row r="60" spans="2:8" ht="45.75" customHeight="1" x14ac:dyDescent="0.2">
      <c r="B60" s="127"/>
      <c r="C60" s="1214" t="s">
        <v>579</v>
      </c>
      <c r="D60" s="1215"/>
      <c r="E60" s="1216"/>
      <c r="F60" s="128">
        <v>1676</v>
      </c>
      <c r="G60" s="128">
        <v>1627</v>
      </c>
      <c r="H60" s="129">
        <v>1605</v>
      </c>
    </row>
    <row r="61" spans="2:8" ht="45.75" customHeight="1" x14ac:dyDescent="0.2">
      <c r="B61" s="127"/>
      <c r="C61" s="1214" t="s">
        <v>580</v>
      </c>
      <c r="D61" s="1215"/>
      <c r="E61" s="1216"/>
      <c r="F61" s="128">
        <v>1449</v>
      </c>
      <c r="G61" s="128">
        <v>1449</v>
      </c>
      <c r="H61" s="129">
        <v>1450</v>
      </c>
    </row>
    <row r="62" spans="2:8" ht="45.75" customHeight="1" thickBot="1" x14ac:dyDescent="0.25">
      <c r="B62" s="130"/>
      <c r="C62" s="1217" t="s">
        <v>581</v>
      </c>
      <c r="D62" s="1218"/>
      <c r="E62" s="1219"/>
      <c r="F62" s="131">
        <v>1855</v>
      </c>
      <c r="G62" s="131">
        <v>1768</v>
      </c>
      <c r="H62" s="132">
        <v>1423</v>
      </c>
    </row>
    <row r="63" spans="2:8" ht="52.5" customHeight="1" thickBot="1" x14ac:dyDescent="0.25">
      <c r="B63" s="133"/>
      <c r="C63" s="1220" t="s">
        <v>49</v>
      </c>
      <c r="D63" s="1220"/>
      <c r="E63" s="1221"/>
      <c r="F63" s="134">
        <v>17464</v>
      </c>
      <c r="G63" s="134">
        <v>16698</v>
      </c>
      <c r="H63" s="135">
        <v>15560</v>
      </c>
    </row>
    <row r="64" spans="2:8" ht="13" x14ac:dyDescent="0.2"/>
  </sheetData>
  <sheetProtection algorithmName="SHA-512" hashValue="+5G37Fd49lhelaFQxG4FkpHbvQ9Ouk/Sf/d7/8dlNO8/P5+3DMIAUl0NJyG+G5KXL16YCg3+bcB+dI0JcDaPXA==" saltValue="feUbDOfMBn8jjzZ/2YG8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2B07-89D5-4B57-868B-94C4D4644AC1}">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76"/>
      <c r="B1" s="375"/>
      <c r="DD1" s="255"/>
      <c r="DE1" s="255"/>
    </row>
    <row r="2" spans="1:109" ht="25.5" customHeight="1" x14ac:dyDescent="0.2">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2">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 x14ac:dyDescent="0.2">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 x14ac:dyDescent="0.2">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 x14ac:dyDescent="0.2">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 x14ac:dyDescent="0.2">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 x14ac:dyDescent="0.2">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 x14ac:dyDescent="0.2">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 x14ac:dyDescent="0.2">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 x14ac:dyDescent="0.2">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 x14ac:dyDescent="0.2">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 x14ac:dyDescent="0.2">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 x14ac:dyDescent="0.2">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 x14ac:dyDescent="0.2">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 x14ac:dyDescent="0.2">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 x14ac:dyDescent="0.2">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 x14ac:dyDescent="0.2">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 x14ac:dyDescent="0.2">
      <c r="DD19" s="255"/>
      <c r="DE19" s="255"/>
    </row>
    <row r="20" spans="1:109" ht="13" x14ac:dyDescent="0.2">
      <c r="DD20" s="255"/>
      <c r="DE20" s="255"/>
    </row>
    <row r="21" spans="1:109" ht="17.25" customHeight="1" x14ac:dyDescent="0.2">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64"/>
      <c r="DD40" s="364"/>
      <c r="DE40" s="255"/>
    </row>
    <row r="41" spans="2:109" ht="16.5" x14ac:dyDescent="0.2">
      <c r="B41" s="256" t="s">
        <v>592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61"/>
      <c r="I42" s="360"/>
      <c r="J42" s="360"/>
      <c r="K42" s="360"/>
      <c r="AM42" s="361"/>
      <c r="AN42" s="361" t="s">
        <v>588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2">
      <c r="B43" s="259"/>
      <c r="AN43" s="1230" t="s">
        <v>591</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 x14ac:dyDescent="0.2">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 x14ac:dyDescent="0.2">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 x14ac:dyDescent="0.2">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 x14ac:dyDescent="0.2">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 x14ac:dyDescent="0.2">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 x14ac:dyDescent="0.2">
      <c r="B49" s="259"/>
      <c r="AN49" s="255" t="s">
        <v>586</v>
      </c>
    </row>
    <row r="50" spans="1:109" ht="13" x14ac:dyDescent="0.2">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531</v>
      </c>
      <c r="BQ50" s="1243"/>
      <c r="BR50" s="1243"/>
      <c r="BS50" s="1243"/>
      <c r="BT50" s="1243"/>
      <c r="BU50" s="1243"/>
      <c r="BV50" s="1243"/>
      <c r="BW50" s="1243"/>
      <c r="BX50" s="1243" t="s">
        <v>532</v>
      </c>
      <c r="BY50" s="1243"/>
      <c r="BZ50" s="1243"/>
      <c r="CA50" s="1243"/>
      <c r="CB50" s="1243"/>
      <c r="CC50" s="1243"/>
      <c r="CD50" s="1243"/>
      <c r="CE50" s="1243"/>
      <c r="CF50" s="1243" t="s">
        <v>533</v>
      </c>
      <c r="CG50" s="1243"/>
      <c r="CH50" s="1243"/>
      <c r="CI50" s="1243"/>
      <c r="CJ50" s="1243"/>
      <c r="CK50" s="1243"/>
      <c r="CL50" s="1243"/>
      <c r="CM50" s="1243"/>
      <c r="CN50" s="1243" t="s">
        <v>534</v>
      </c>
      <c r="CO50" s="1243"/>
      <c r="CP50" s="1243"/>
      <c r="CQ50" s="1243"/>
      <c r="CR50" s="1243"/>
      <c r="CS50" s="1243"/>
      <c r="CT50" s="1243"/>
      <c r="CU50" s="1243"/>
      <c r="CV50" s="1243" t="s">
        <v>535</v>
      </c>
      <c r="CW50" s="1243"/>
      <c r="CX50" s="1243"/>
      <c r="CY50" s="1243"/>
      <c r="CZ50" s="1243"/>
      <c r="DA50" s="1243"/>
      <c r="DB50" s="1243"/>
      <c r="DC50" s="1243"/>
    </row>
    <row r="51" spans="1:109" ht="13.5" customHeight="1" x14ac:dyDescent="0.2">
      <c r="B51" s="259"/>
      <c r="G51" s="1229"/>
      <c r="H51" s="1229"/>
      <c r="I51" s="1247"/>
      <c r="J51" s="1247"/>
      <c r="K51" s="1244"/>
      <c r="L51" s="1244"/>
      <c r="M51" s="1244"/>
      <c r="N51" s="1244"/>
      <c r="AM51" s="352"/>
      <c r="AN51" s="1245" t="s">
        <v>585</v>
      </c>
      <c r="AO51" s="1245"/>
      <c r="AP51" s="1245"/>
      <c r="AQ51" s="1245"/>
      <c r="AR51" s="1245"/>
      <c r="AS51" s="1245"/>
      <c r="AT51" s="1245"/>
      <c r="AU51" s="1245"/>
      <c r="AV51" s="1245"/>
      <c r="AW51" s="1245"/>
      <c r="AX51" s="1245"/>
      <c r="AY51" s="1245"/>
      <c r="AZ51" s="1245"/>
      <c r="BA51" s="1245"/>
      <c r="BB51" s="1245" t="s">
        <v>583</v>
      </c>
      <c r="BC51" s="1245"/>
      <c r="BD51" s="1245"/>
      <c r="BE51" s="1245"/>
      <c r="BF51" s="1245"/>
      <c r="BG51" s="1245"/>
      <c r="BH51" s="1245"/>
      <c r="BI51" s="1245"/>
      <c r="BJ51" s="1245"/>
      <c r="BK51" s="1245"/>
      <c r="BL51" s="1245"/>
      <c r="BM51" s="1245"/>
      <c r="BN51" s="1245"/>
      <c r="BO51" s="1245"/>
      <c r="BP51" s="1228"/>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 x14ac:dyDescent="0.2">
      <c r="B52" s="259"/>
      <c r="G52" s="1229"/>
      <c r="H52" s="1229"/>
      <c r="I52" s="1247"/>
      <c r="J52" s="1247"/>
      <c r="K52" s="1244"/>
      <c r="L52" s="1244"/>
      <c r="M52" s="1244"/>
      <c r="N52" s="1244"/>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 x14ac:dyDescent="0.2">
      <c r="A53" s="360"/>
      <c r="B53" s="259"/>
      <c r="G53" s="1229"/>
      <c r="H53" s="1229"/>
      <c r="I53" s="1239"/>
      <c r="J53" s="1239"/>
      <c r="K53" s="1244"/>
      <c r="L53" s="1244"/>
      <c r="M53" s="1244"/>
      <c r="N53" s="1244"/>
      <c r="AM53" s="352"/>
      <c r="AN53" s="1245"/>
      <c r="AO53" s="1245"/>
      <c r="AP53" s="1245"/>
      <c r="AQ53" s="1245"/>
      <c r="AR53" s="1245"/>
      <c r="AS53" s="1245"/>
      <c r="AT53" s="1245"/>
      <c r="AU53" s="1245"/>
      <c r="AV53" s="1245"/>
      <c r="AW53" s="1245"/>
      <c r="AX53" s="1245"/>
      <c r="AY53" s="1245"/>
      <c r="AZ53" s="1245"/>
      <c r="BA53" s="1245"/>
      <c r="BB53" s="1245" t="s">
        <v>590</v>
      </c>
      <c r="BC53" s="1245"/>
      <c r="BD53" s="1245"/>
      <c r="BE53" s="1245"/>
      <c r="BF53" s="1245"/>
      <c r="BG53" s="1245"/>
      <c r="BH53" s="1245"/>
      <c r="BI53" s="1245"/>
      <c r="BJ53" s="1245"/>
      <c r="BK53" s="1245"/>
      <c r="BL53" s="1245"/>
      <c r="BM53" s="1245"/>
      <c r="BN53" s="1245"/>
      <c r="BO53" s="1245"/>
      <c r="BP53" s="1228">
        <v>61.5</v>
      </c>
      <c r="BQ53" s="1228"/>
      <c r="BR53" s="1228"/>
      <c r="BS53" s="1228"/>
      <c r="BT53" s="1228"/>
      <c r="BU53" s="1228"/>
      <c r="BV53" s="1228"/>
      <c r="BW53" s="1228"/>
      <c r="BX53" s="1228">
        <v>62.6</v>
      </c>
      <c r="BY53" s="1228"/>
      <c r="BZ53" s="1228"/>
      <c r="CA53" s="1228"/>
      <c r="CB53" s="1228"/>
      <c r="CC53" s="1228"/>
      <c r="CD53" s="1228"/>
      <c r="CE53" s="1228"/>
      <c r="CF53" s="1228">
        <v>64</v>
      </c>
      <c r="CG53" s="1228"/>
      <c r="CH53" s="1228"/>
      <c r="CI53" s="1228"/>
      <c r="CJ53" s="1228"/>
      <c r="CK53" s="1228"/>
      <c r="CL53" s="1228"/>
      <c r="CM53" s="1228"/>
      <c r="CN53" s="1228">
        <v>65</v>
      </c>
      <c r="CO53" s="1228"/>
      <c r="CP53" s="1228"/>
      <c r="CQ53" s="1228"/>
      <c r="CR53" s="1228"/>
      <c r="CS53" s="1228"/>
      <c r="CT53" s="1228"/>
      <c r="CU53" s="1228"/>
      <c r="CV53" s="1228">
        <v>64.5</v>
      </c>
      <c r="CW53" s="1228"/>
      <c r="CX53" s="1228"/>
      <c r="CY53" s="1228"/>
      <c r="CZ53" s="1228"/>
      <c r="DA53" s="1228"/>
      <c r="DB53" s="1228"/>
      <c r="DC53" s="1228"/>
    </row>
    <row r="54" spans="1:109" ht="13" x14ac:dyDescent="0.2">
      <c r="A54" s="360"/>
      <c r="B54" s="259"/>
      <c r="G54" s="1229"/>
      <c r="H54" s="1229"/>
      <c r="I54" s="1239"/>
      <c r="J54" s="1239"/>
      <c r="K54" s="1244"/>
      <c r="L54" s="1244"/>
      <c r="M54" s="1244"/>
      <c r="N54" s="1244"/>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 x14ac:dyDescent="0.2">
      <c r="A55" s="360"/>
      <c r="B55" s="259"/>
      <c r="G55" s="1239"/>
      <c r="H55" s="1239"/>
      <c r="I55" s="1239"/>
      <c r="J55" s="1239"/>
      <c r="K55" s="1244"/>
      <c r="L55" s="1244"/>
      <c r="M55" s="1244"/>
      <c r="N55" s="1244"/>
      <c r="AN55" s="1243" t="s">
        <v>584</v>
      </c>
      <c r="AO55" s="1243"/>
      <c r="AP55" s="1243"/>
      <c r="AQ55" s="1243"/>
      <c r="AR55" s="1243"/>
      <c r="AS55" s="1243"/>
      <c r="AT55" s="1243"/>
      <c r="AU55" s="1243"/>
      <c r="AV55" s="1243"/>
      <c r="AW55" s="1243"/>
      <c r="AX55" s="1243"/>
      <c r="AY55" s="1243"/>
      <c r="AZ55" s="1243"/>
      <c r="BA55" s="1243"/>
      <c r="BB55" s="1245" t="s">
        <v>583</v>
      </c>
      <c r="BC55" s="1245"/>
      <c r="BD55" s="1245"/>
      <c r="BE55" s="1245"/>
      <c r="BF55" s="1245"/>
      <c r="BG55" s="1245"/>
      <c r="BH55" s="1245"/>
      <c r="BI55" s="1245"/>
      <c r="BJ55" s="1245"/>
      <c r="BK55" s="1245"/>
      <c r="BL55" s="1245"/>
      <c r="BM55" s="1245"/>
      <c r="BN55" s="1245"/>
      <c r="BO55" s="1245"/>
      <c r="BP55" s="1228">
        <v>25.5</v>
      </c>
      <c r="BQ55" s="1228"/>
      <c r="BR55" s="1228"/>
      <c r="BS55" s="1228"/>
      <c r="BT55" s="1228"/>
      <c r="BU55" s="1228"/>
      <c r="BV55" s="1228"/>
      <c r="BW55" s="1228"/>
      <c r="BX55" s="1228">
        <v>37.299999999999997</v>
      </c>
      <c r="BY55" s="1228"/>
      <c r="BZ55" s="1228"/>
      <c r="CA55" s="1228"/>
      <c r="CB55" s="1228"/>
      <c r="CC55" s="1228"/>
      <c r="CD55" s="1228"/>
      <c r="CE55" s="1228"/>
      <c r="CF55" s="1228">
        <v>23</v>
      </c>
      <c r="CG55" s="1228"/>
      <c r="CH55" s="1228"/>
      <c r="CI55" s="1228"/>
      <c r="CJ55" s="1228"/>
      <c r="CK55" s="1228"/>
      <c r="CL55" s="1228"/>
      <c r="CM55" s="1228"/>
      <c r="CN55" s="1228">
        <v>15.5</v>
      </c>
      <c r="CO55" s="1228"/>
      <c r="CP55" s="1228"/>
      <c r="CQ55" s="1228"/>
      <c r="CR55" s="1228"/>
      <c r="CS55" s="1228"/>
      <c r="CT55" s="1228"/>
      <c r="CU55" s="1228"/>
      <c r="CV55" s="1228">
        <v>13</v>
      </c>
      <c r="CW55" s="1228"/>
      <c r="CX55" s="1228"/>
      <c r="CY55" s="1228"/>
      <c r="CZ55" s="1228"/>
      <c r="DA55" s="1228"/>
      <c r="DB55" s="1228"/>
      <c r="DC55" s="1228"/>
    </row>
    <row r="56" spans="1:109" ht="13" x14ac:dyDescent="0.2">
      <c r="A56" s="360"/>
      <c r="B56" s="259"/>
      <c r="G56" s="1239"/>
      <c r="H56" s="1239"/>
      <c r="I56" s="1239"/>
      <c r="J56" s="1239"/>
      <c r="K56" s="1244"/>
      <c r="L56" s="1244"/>
      <c r="M56" s="1244"/>
      <c r="N56" s="1244"/>
      <c r="AN56" s="1243"/>
      <c r="AO56" s="1243"/>
      <c r="AP56" s="1243"/>
      <c r="AQ56" s="1243"/>
      <c r="AR56" s="1243"/>
      <c r="AS56" s="1243"/>
      <c r="AT56" s="1243"/>
      <c r="AU56" s="1243"/>
      <c r="AV56" s="1243"/>
      <c r="AW56" s="1243"/>
      <c r="AX56" s="1243"/>
      <c r="AY56" s="1243"/>
      <c r="AZ56" s="1243"/>
      <c r="BA56" s="1243"/>
      <c r="BB56" s="1245"/>
      <c r="BC56" s="1245"/>
      <c r="BD56" s="1245"/>
      <c r="BE56" s="1245"/>
      <c r="BF56" s="1245"/>
      <c r="BG56" s="1245"/>
      <c r="BH56" s="1245"/>
      <c r="BI56" s="1245"/>
      <c r="BJ56" s="1245"/>
      <c r="BK56" s="1245"/>
      <c r="BL56" s="1245"/>
      <c r="BM56" s="1245"/>
      <c r="BN56" s="1245"/>
      <c r="BO56" s="1245"/>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60" customFormat="1" ht="13" x14ac:dyDescent="0.2">
      <c r="B57" s="365"/>
      <c r="G57" s="1239"/>
      <c r="H57" s="1239"/>
      <c r="I57" s="1246"/>
      <c r="J57" s="1246"/>
      <c r="K57" s="1244"/>
      <c r="L57" s="1244"/>
      <c r="M57" s="1244"/>
      <c r="N57" s="1244"/>
      <c r="AM57" s="255"/>
      <c r="AN57" s="1243"/>
      <c r="AO57" s="1243"/>
      <c r="AP57" s="1243"/>
      <c r="AQ57" s="1243"/>
      <c r="AR57" s="1243"/>
      <c r="AS57" s="1243"/>
      <c r="AT57" s="1243"/>
      <c r="AU57" s="1243"/>
      <c r="AV57" s="1243"/>
      <c r="AW57" s="1243"/>
      <c r="AX57" s="1243"/>
      <c r="AY57" s="1243"/>
      <c r="AZ57" s="1243"/>
      <c r="BA57" s="1243"/>
      <c r="BB57" s="1245" t="s">
        <v>590</v>
      </c>
      <c r="BC57" s="1245"/>
      <c r="BD57" s="1245"/>
      <c r="BE57" s="1245"/>
      <c r="BF57" s="1245"/>
      <c r="BG57" s="1245"/>
      <c r="BH57" s="1245"/>
      <c r="BI57" s="1245"/>
      <c r="BJ57" s="1245"/>
      <c r="BK57" s="1245"/>
      <c r="BL57" s="1245"/>
      <c r="BM57" s="1245"/>
      <c r="BN57" s="1245"/>
      <c r="BO57" s="1245"/>
      <c r="BP57" s="1228">
        <v>60.9</v>
      </c>
      <c r="BQ57" s="1228"/>
      <c r="BR57" s="1228"/>
      <c r="BS57" s="1228"/>
      <c r="BT57" s="1228"/>
      <c r="BU57" s="1228"/>
      <c r="BV57" s="1228"/>
      <c r="BW57" s="1228"/>
      <c r="BX57" s="1228">
        <v>62</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64.599999999999994</v>
      </c>
      <c r="CW57" s="1228"/>
      <c r="CX57" s="1228"/>
      <c r="CY57" s="1228"/>
      <c r="CZ57" s="1228"/>
      <c r="DA57" s="1228"/>
      <c r="DB57" s="1228"/>
      <c r="DC57" s="1228"/>
      <c r="DD57" s="370"/>
      <c r="DE57" s="365"/>
    </row>
    <row r="58" spans="1:109" s="360" customFormat="1" ht="13" x14ac:dyDescent="0.2">
      <c r="A58" s="255"/>
      <c r="B58" s="365"/>
      <c r="G58" s="1239"/>
      <c r="H58" s="1239"/>
      <c r="I58" s="1246"/>
      <c r="J58" s="1246"/>
      <c r="K58" s="1244"/>
      <c r="L58" s="1244"/>
      <c r="M58" s="1244"/>
      <c r="N58" s="1244"/>
      <c r="AM58" s="255"/>
      <c r="AN58" s="1243"/>
      <c r="AO58" s="1243"/>
      <c r="AP58" s="1243"/>
      <c r="AQ58" s="1243"/>
      <c r="AR58" s="1243"/>
      <c r="AS58" s="1243"/>
      <c r="AT58" s="1243"/>
      <c r="AU58" s="1243"/>
      <c r="AV58" s="1243"/>
      <c r="AW58" s="1243"/>
      <c r="AX58" s="1243"/>
      <c r="AY58" s="1243"/>
      <c r="AZ58" s="1243"/>
      <c r="BA58" s="1243"/>
      <c r="BB58" s="1245"/>
      <c r="BC58" s="1245"/>
      <c r="BD58" s="1245"/>
      <c r="BE58" s="1245"/>
      <c r="BF58" s="1245"/>
      <c r="BG58" s="1245"/>
      <c r="BH58" s="1245"/>
      <c r="BI58" s="1245"/>
      <c r="BJ58" s="1245"/>
      <c r="BK58" s="1245"/>
      <c r="BL58" s="1245"/>
      <c r="BM58" s="1245"/>
      <c r="BN58" s="1245"/>
      <c r="BO58" s="1245"/>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70"/>
      <c r="DE58" s="365"/>
    </row>
    <row r="59" spans="1:109" s="360" customFormat="1" ht="13" x14ac:dyDescent="0.2">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 x14ac:dyDescent="0.2">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 x14ac:dyDescent="0.2">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 x14ac:dyDescent="0.2">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6.5" x14ac:dyDescent="0.2">
      <c r="B63" s="312" t="s">
        <v>589</v>
      </c>
    </row>
    <row r="64" spans="1:109" ht="13" x14ac:dyDescent="0.2">
      <c r="B64" s="259"/>
      <c r="G64" s="361"/>
      <c r="I64" s="363"/>
      <c r="J64" s="363"/>
      <c r="K64" s="363"/>
      <c r="L64" s="363"/>
      <c r="M64" s="363"/>
      <c r="N64" s="362"/>
      <c r="AM64" s="361"/>
      <c r="AN64" s="361" t="s">
        <v>588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 x14ac:dyDescent="0.2">
      <c r="B65" s="259"/>
      <c r="AN65" s="1249" t="s">
        <v>587</v>
      </c>
      <c r="AO65" s="1250"/>
      <c r="AP65" s="1250"/>
      <c r="AQ65" s="1250"/>
      <c r="AR65" s="1250"/>
      <c r="AS65" s="1250"/>
      <c r="AT65" s="1250"/>
      <c r="AU65" s="1250"/>
      <c r="AV65" s="1250"/>
      <c r="AW65" s="1250"/>
      <c r="AX65" s="1250"/>
      <c r="AY65" s="1250"/>
      <c r="AZ65" s="1250"/>
      <c r="BA65" s="1250"/>
      <c r="BB65" s="1250"/>
      <c r="BC65" s="1250"/>
      <c r="BD65" s="1250"/>
      <c r="BE65" s="1250"/>
      <c r="BF65" s="1250"/>
      <c r="BG65" s="1250"/>
      <c r="BH65" s="1250"/>
      <c r="BI65" s="1250"/>
      <c r="BJ65" s="1250"/>
      <c r="BK65" s="1250"/>
      <c r="BL65" s="1250"/>
      <c r="BM65" s="1250"/>
      <c r="BN65" s="1250"/>
      <c r="BO65" s="1250"/>
      <c r="BP65" s="1250"/>
      <c r="BQ65" s="1250"/>
      <c r="BR65" s="1250"/>
      <c r="BS65" s="1250"/>
      <c r="BT65" s="1250"/>
      <c r="BU65" s="1250"/>
      <c r="BV65" s="1250"/>
      <c r="BW65" s="1250"/>
      <c r="BX65" s="1250"/>
      <c r="BY65" s="1250"/>
      <c r="BZ65" s="1250"/>
      <c r="CA65" s="1250"/>
      <c r="CB65" s="1250"/>
      <c r="CC65" s="1250"/>
      <c r="CD65" s="1250"/>
      <c r="CE65" s="1250"/>
      <c r="CF65" s="1250"/>
      <c r="CG65" s="1250"/>
      <c r="CH65" s="1250"/>
      <c r="CI65" s="1250"/>
      <c r="CJ65" s="1250"/>
      <c r="CK65" s="1250"/>
      <c r="CL65" s="1250"/>
      <c r="CM65" s="1250"/>
      <c r="CN65" s="1250"/>
      <c r="CO65" s="1250"/>
      <c r="CP65" s="1250"/>
      <c r="CQ65" s="1250"/>
      <c r="CR65" s="1250"/>
      <c r="CS65" s="1250"/>
      <c r="CT65" s="1250"/>
      <c r="CU65" s="1250"/>
      <c r="CV65" s="1250"/>
      <c r="CW65" s="1250"/>
      <c r="CX65" s="1250"/>
      <c r="CY65" s="1250"/>
      <c r="CZ65" s="1250"/>
      <c r="DA65" s="1250"/>
      <c r="DB65" s="1250"/>
      <c r="DC65" s="1251"/>
    </row>
    <row r="66" spans="2:107" ht="13" x14ac:dyDescent="0.2">
      <c r="B66" s="259"/>
      <c r="AN66" s="1252"/>
      <c r="AO66" s="1253"/>
      <c r="AP66" s="1253"/>
      <c r="AQ66" s="1253"/>
      <c r="AR66" s="1253"/>
      <c r="AS66" s="1253"/>
      <c r="AT66" s="1253"/>
      <c r="AU66" s="1253"/>
      <c r="AV66" s="1253"/>
      <c r="AW66" s="1253"/>
      <c r="AX66" s="1253"/>
      <c r="AY66" s="1253"/>
      <c r="AZ66" s="1253"/>
      <c r="BA66" s="1253"/>
      <c r="BB66" s="1253"/>
      <c r="BC66" s="1253"/>
      <c r="BD66" s="1253"/>
      <c r="BE66" s="1253"/>
      <c r="BF66" s="1253"/>
      <c r="BG66" s="1253"/>
      <c r="BH66" s="1253"/>
      <c r="BI66" s="1253"/>
      <c r="BJ66" s="1253"/>
      <c r="BK66" s="1253"/>
      <c r="BL66" s="1253"/>
      <c r="BM66" s="1253"/>
      <c r="BN66" s="1253"/>
      <c r="BO66" s="1253"/>
      <c r="BP66" s="1253"/>
      <c r="BQ66" s="1253"/>
      <c r="BR66" s="1253"/>
      <c r="BS66" s="1253"/>
      <c r="BT66" s="1253"/>
      <c r="BU66" s="1253"/>
      <c r="BV66" s="1253"/>
      <c r="BW66" s="1253"/>
      <c r="BX66" s="1253"/>
      <c r="BY66" s="1253"/>
      <c r="BZ66" s="1253"/>
      <c r="CA66" s="1253"/>
      <c r="CB66" s="1253"/>
      <c r="CC66" s="1253"/>
      <c r="CD66" s="1253"/>
      <c r="CE66" s="1253"/>
      <c r="CF66" s="1253"/>
      <c r="CG66" s="1253"/>
      <c r="CH66" s="1253"/>
      <c r="CI66" s="1253"/>
      <c r="CJ66" s="1253"/>
      <c r="CK66" s="1253"/>
      <c r="CL66" s="1253"/>
      <c r="CM66" s="1253"/>
      <c r="CN66" s="1253"/>
      <c r="CO66" s="1253"/>
      <c r="CP66" s="1253"/>
      <c r="CQ66" s="1253"/>
      <c r="CR66" s="1253"/>
      <c r="CS66" s="1253"/>
      <c r="CT66" s="1253"/>
      <c r="CU66" s="1253"/>
      <c r="CV66" s="1253"/>
      <c r="CW66" s="1253"/>
      <c r="CX66" s="1253"/>
      <c r="CY66" s="1253"/>
      <c r="CZ66" s="1253"/>
      <c r="DA66" s="1253"/>
      <c r="DB66" s="1253"/>
      <c r="DC66" s="1254"/>
    </row>
    <row r="67" spans="2:107" ht="13" x14ac:dyDescent="0.2">
      <c r="B67" s="259"/>
      <c r="AN67" s="1252"/>
      <c r="AO67" s="1253"/>
      <c r="AP67" s="1253"/>
      <c r="AQ67" s="1253"/>
      <c r="AR67" s="1253"/>
      <c r="AS67" s="1253"/>
      <c r="AT67" s="1253"/>
      <c r="AU67" s="1253"/>
      <c r="AV67" s="1253"/>
      <c r="AW67" s="1253"/>
      <c r="AX67" s="1253"/>
      <c r="AY67" s="1253"/>
      <c r="AZ67" s="1253"/>
      <c r="BA67" s="1253"/>
      <c r="BB67" s="1253"/>
      <c r="BC67" s="1253"/>
      <c r="BD67" s="1253"/>
      <c r="BE67" s="1253"/>
      <c r="BF67" s="1253"/>
      <c r="BG67" s="1253"/>
      <c r="BH67" s="1253"/>
      <c r="BI67" s="1253"/>
      <c r="BJ67" s="1253"/>
      <c r="BK67" s="1253"/>
      <c r="BL67" s="1253"/>
      <c r="BM67" s="1253"/>
      <c r="BN67" s="1253"/>
      <c r="BO67" s="1253"/>
      <c r="BP67" s="1253"/>
      <c r="BQ67" s="1253"/>
      <c r="BR67" s="1253"/>
      <c r="BS67" s="1253"/>
      <c r="BT67" s="1253"/>
      <c r="BU67" s="1253"/>
      <c r="BV67" s="1253"/>
      <c r="BW67" s="1253"/>
      <c r="BX67" s="1253"/>
      <c r="BY67" s="1253"/>
      <c r="BZ67" s="1253"/>
      <c r="CA67" s="1253"/>
      <c r="CB67" s="1253"/>
      <c r="CC67" s="1253"/>
      <c r="CD67" s="1253"/>
      <c r="CE67" s="1253"/>
      <c r="CF67" s="1253"/>
      <c r="CG67" s="1253"/>
      <c r="CH67" s="1253"/>
      <c r="CI67" s="1253"/>
      <c r="CJ67" s="1253"/>
      <c r="CK67" s="1253"/>
      <c r="CL67" s="1253"/>
      <c r="CM67" s="1253"/>
      <c r="CN67" s="1253"/>
      <c r="CO67" s="1253"/>
      <c r="CP67" s="1253"/>
      <c r="CQ67" s="1253"/>
      <c r="CR67" s="1253"/>
      <c r="CS67" s="1253"/>
      <c r="CT67" s="1253"/>
      <c r="CU67" s="1253"/>
      <c r="CV67" s="1253"/>
      <c r="CW67" s="1253"/>
      <c r="CX67" s="1253"/>
      <c r="CY67" s="1253"/>
      <c r="CZ67" s="1253"/>
      <c r="DA67" s="1253"/>
      <c r="DB67" s="1253"/>
      <c r="DC67" s="1254"/>
    </row>
    <row r="68" spans="2:107" ht="13" x14ac:dyDescent="0.2">
      <c r="B68" s="259"/>
      <c r="AN68" s="1252"/>
      <c r="AO68" s="1253"/>
      <c r="AP68" s="1253"/>
      <c r="AQ68" s="1253"/>
      <c r="AR68" s="1253"/>
      <c r="AS68" s="1253"/>
      <c r="AT68" s="1253"/>
      <c r="AU68" s="1253"/>
      <c r="AV68" s="1253"/>
      <c r="AW68" s="1253"/>
      <c r="AX68" s="1253"/>
      <c r="AY68" s="1253"/>
      <c r="AZ68" s="1253"/>
      <c r="BA68" s="1253"/>
      <c r="BB68" s="1253"/>
      <c r="BC68" s="1253"/>
      <c r="BD68" s="1253"/>
      <c r="BE68" s="1253"/>
      <c r="BF68" s="1253"/>
      <c r="BG68" s="1253"/>
      <c r="BH68" s="1253"/>
      <c r="BI68" s="1253"/>
      <c r="BJ68" s="1253"/>
      <c r="BK68" s="1253"/>
      <c r="BL68" s="1253"/>
      <c r="BM68" s="1253"/>
      <c r="BN68" s="1253"/>
      <c r="BO68" s="1253"/>
      <c r="BP68" s="1253"/>
      <c r="BQ68" s="1253"/>
      <c r="BR68" s="1253"/>
      <c r="BS68" s="1253"/>
      <c r="BT68" s="1253"/>
      <c r="BU68" s="1253"/>
      <c r="BV68" s="1253"/>
      <c r="BW68" s="1253"/>
      <c r="BX68" s="1253"/>
      <c r="BY68" s="1253"/>
      <c r="BZ68" s="1253"/>
      <c r="CA68" s="1253"/>
      <c r="CB68" s="1253"/>
      <c r="CC68" s="1253"/>
      <c r="CD68" s="1253"/>
      <c r="CE68" s="1253"/>
      <c r="CF68" s="1253"/>
      <c r="CG68" s="1253"/>
      <c r="CH68" s="1253"/>
      <c r="CI68" s="1253"/>
      <c r="CJ68" s="1253"/>
      <c r="CK68" s="1253"/>
      <c r="CL68" s="1253"/>
      <c r="CM68" s="1253"/>
      <c r="CN68" s="1253"/>
      <c r="CO68" s="1253"/>
      <c r="CP68" s="1253"/>
      <c r="CQ68" s="1253"/>
      <c r="CR68" s="1253"/>
      <c r="CS68" s="1253"/>
      <c r="CT68" s="1253"/>
      <c r="CU68" s="1253"/>
      <c r="CV68" s="1253"/>
      <c r="CW68" s="1253"/>
      <c r="CX68" s="1253"/>
      <c r="CY68" s="1253"/>
      <c r="CZ68" s="1253"/>
      <c r="DA68" s="1253"/>
      <c r="DB68" s="1253"/>
      <c r="DC68" s="1254"/>
    </row>
    <row r="69" spans="2:107" ht="13" x14ac:dyDescent="0.2">
      <c r="B69" s="259"/>
      <c r="AN69" s="1255"/>
      <c r="AO69" s="1256"/>
      <c r="AP69" s="1256"/>
      <c r="AQ69" s="1256"/>
      <c r="AR69" s="1256"/>
      <c r="AS69" s="1256"/>
      <c r="AT69" s="1256"/>
      <c r="AU69" s="1256"/>
      <c r="AV69" s="1256"/>
      <c r="AW69" s="1256"/>
      <c r="AX69" s="1256"/>
      <c r="AY69" s="1256"/>
      <c r="AZ69" s="1256"/>
      <c r="BA69" s="1256"/>
      <c r="BB69" s="1256"/>
      <c r="BC69" s="1256"/>
      <c r="BD69" s="1256"/>
      <c r="BE69" s="1256"/>
      <c r="BF69" s="1256"/>
      <c r="BG69" s="1256"/>
      <c r="BH69" s="1256"/>
      <c r="BI69" s="1256"/>
      <c r="BJ69" s="1256"/>
      <c r="BK69" s="1256"/>
      <c r="BL69" s="1256"/>
      <c r="BM69" s="1256"/>
      <c r="BN69" s="1256"/>
      <c r="BO69" s="1256"/>
      <c r="BP69" s="1256"/>
      <c r="BQ69" s="1256"/>
      <c r="BR69" s="1256"/>
      <c r="BS69" s="1256"/>
      <c r="BT69" s="1256"/>
      <c r="BU69" s="1256"/>
      <c r="BV69" s="1256"/>
      <c r="BW69" s="1256"/>
      <c r="BX69" s="1256"/>
      <c r="BY69" s="1256"/>
      <c r="BZ69" s="1256"/>
      <c r="CA69" s="1256"/>
      <c r="CB69" s="1256"/>
      <c r="CC69" s="1256"/>
      <c r="CD69" s="1256"/>
      <c r="CE69" s="1256"/>
      <c r="CF69" s="1256"/>
      <c r="CG69" s="1256"/>
      <c r="CH69" s="1256"/>
      <c r="CI69" s="1256"/>
      <c r="CJ69" s="1256"/>
      <c r="CK69" s="1256"/>
      <c r="CL69" s="1256"/>
      <c r="CM69" s="1256"/>
      <c r="CN69" s="1256"/>
      <c r="CO69" s="1256"/>
      <c r="CP69" s="1256"/>
      <c r="CQ69" s="1256"/>
      <c r="CR69" s="1256"/>
      <c r="CS69" s="1256"/>
      <c r="CT69" s="1256"/>
      <c r="CU69" s="1256"/>
      <c r="CV69" s="1256"/>
      <c r="CW69" s="1256"/>
      <c r="CX69" s="1256"/>
      <c r="CY69" s="1256"/>
      <c r="CZ69" s="1256"/>
      <c r="DA69" s="1256"/>
      <c r="DB69" s="1256"/>
      <c r="DC69" s="1257"/>
    </row>
    <row r="70" spans="2:107" ht="13" x14ac:dyDescent="0.2">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 x14ac:dyDescent="0.2">
      <c r="B71" s="259"/>
      <c r="G71" s="355"/>
      <c r="I71" s="358"/>
      <c r="J71" s="357"/>
      <c r="K71" s="357"/>
      <c r="L71" s="356"/>
      <c r="M71" s="357"/>
      <c r="N71" s="356"/>
      <c r="AM71" s="355"/>
      <c r="AN71" s="255" t="s">
        <v>586</v>
      </c>
    </row>
    <row r="72" spans="2:107" ht="13" x14ac:dyDescent="0.2">
      <c r="B72" s="259"/>
      <c r="G72" s="1239"/>
      <c r="H72" s="1239"/>
      <c r="I72" s="1239"/>
      <c r="J72" s="1239"/>
      <c r="K72" s="354"/>
      <c r="L72" s="354"/>
      <c r="M72" s="353"/>
      <c r="N72" s="353"/>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531</v>
      </c>
      <c r="BQ72" s="1243"/>
      <c r="BR72" s="1243"/>
      <c r="BS72" s="1243"/>
      <c r="BT72" s="1243"/>
      <c r="BU72" s="1243"/>
      <c r="BV72" s="1243"/>
      <c r="BW72" s="1243"/>
      <c r="BX72" s="1243" t="s">
        <v>532</v>
      </c>
      <c r="BY72" s="1243"/>
      <c r="BZ72" s="1243"/>
      <c r="CA72" s="1243"/>
      <c r="CB72" s="1243"/>
      <c r="CC72" s="1243"/>
      <c r="CD72" s="1243"/>
      <c r="CE72" s="1243"/>
      <c r="CF72" s="1243" t="s">
        <v>533</v>
      </c>
      <c r="CG72" s="1243"/>
      <c r="CH72" s="1243"/>
      <c r="CI72" s="1243"/>
      <c r="CJ72" s="1243"/>
      <c r="CK72" s="1243"/>
      <c r="CL72" s="1243"/>
      <c r="CM72" s="1243"/>
      <c r="CN72" s="1243" t="s">
        <v>534</v>
      </c>
      <c r="CO72" s="1243"/>
      <c r="CP72" s="1243"/>
      <c r="CQ72" s="1243"/>
      <c r="CR72" s="1243"/>
      <c r="CS72" s="1243"/>
      <c r="CT72" s="1243"/>
      <c r="CU72" s="1243"/>
      <c r="CV72" s="1243" t="s">
        <v>535</v>
      </c>
      <c r="CW72" s="1243"/>
      <c r="CX72" s="1243"/>
      <c r="CY72" s="1243"/>
      <c r="CZ72" s="1243"/>
      <c r="DA72" s="1243"/>
      <c r="DB72" s="1243"/>
      <c r="DC72" s="1243"/>
    </row>
    <row r="73" spans="2:107" ht="13" x14ac:dyDescent="0.2">
      <c r="B73" s="259"/>
      <c r="G73" s="1229"/>
      <c r="H73" s="1229"/>
      <c r="I73" s="1229"/>
      <c r="J73" s="1229"/>
      <c r="K73" s="1248"/>
      <c r="L73" s="1248"/>
      <c r="M73" s="1248"/>
      <c r="N73" s="1248"/>
      <c r="AM73" s="352"/>
      <c r="AN73" s="1245" t="s">
        <v>585</v>
      </c>
      <c r="AO73" s="1245"/>
      <c r="AP73" s="1245"/>
      <c r="AQ73" s="1245"/>
      <c r="AR73" s="1245"/>
      <c r="AS73" s="1245"/>
      <c r="AT73" s="1245"/>
      <c r="AU73" s="1245"/>
      <c r="AV73" s="1245"/>
      <c r="AW73" s="1245"/>
      <c r="AX73" s="1245"/>
      <c r="AY73" s="1245"/>
      <c r="AZ73" s="1245"/>
      <c r="BA73" s="1245"/>
      <c r="BB73" s="1245" t="s">
        <v>583</v>
      </c>
      <c r="BC73" s="1245"/>
      <c r="BD73" s="1245"/>
      <c r="BE73" s="1245"/>
      <c r="BF73" s="1245"/>
      <c r="BG73" s="1245"/>
      <c r="BH73" s="1245"/>
      <c r="BI73" s="1245"/>
      <c r="BJ73" s="1245"/>
      <c r="BK73" s="1245"/>
      <c r="BL73" s="1245"/>
      <c r="BM73" s="1245"/>
      <c r="BN73" s="1245"/>
      <c r="BO73" s="1245"/>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 x14ac:dyDescent="0.2">
      <c r="B74" s="259"/>
      <c r="G74" s="1229"/>
      <c r="H74" s="1229"/>
      <c r="I74" s="1229"/>
      <c r="J74" s="1229"/>
      <c r="K74" s="1248"/>
      <c r="L74" s="1248"/>
      <c r="M74" s="1248"/>
      <c r="N74" s="1248"/>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 x14ac:dyDescent="0.2">
      <c r="B75" s="259"/>
      <c r="G75" s="1229"/>
      <c r="H75" s="1229"/>
      <c r="I75" s="1239"/>
      <c r="J75" s="1239"/>
      <c r="K75" s="1244"/>
      <c r="L75" s="1244"/>
      <c r="M75" s="1244"/>
      <c r="N75" s="1244"/>
      <c r="AM75" s="352"/>
      <c r="AN75" s="1245"/>
      <c r="AO75" s="1245"/>
      <c r="AP75" s="1245"/>
      <c r="AQ75" s="1245"/>
      <c r="AR75" s="1245"/>
      <c r="AS75" s="1245"/>
      <c r="AT75" s="1245"/>
      <c r="AU75" s="1245"/>
      <c r="AV75" s="1245"/>
      <c r="AW75" s="1245"/>
      <c r="AX75" s="1245"/>
      <c r="AY75" s="1245"/>
      <c r="AZ75" s="1245"/>
      <c r="BA75" s="1245"/>
      <c r="BB75" s="1245" t="s">
        <v>582</v>
      </c>
      <c r="BC75" s="1245"/>
      <c r="BD75" s="1245"/>
      <c r="BE75" s="1245"/>
      <c r="BF75" s="1245"/>
      <c r="BG75" s="1245"/>
      <c r="BH75" s="1245"/>
      <c r="BI75" s="1245"/>
      <c r="BJ75" s="1245"/>
      <c r="BK75" s="1245"/>
      <c r="BL75" s="1245"/>
      <c r="BM75" s="1245"/>
      <c r="BN75" s="1245"/>
      <c r="BO75" s="1245"/>
      <c r="BP75" s="1228">
        <v>13.7</v>
      </c>
      <c r="BQ75" s="1228"/>
      <c r="BR75" s="1228"/>
      <c r="BS75" s="1228"/>
      <c r="BT75" s="1228"/>
      <c r="BU75" s="1228"/>
      <c r="BV75" s="1228"/>
      <c r="BW75" s="1228"/>
      <c r="BX75" s="1228">
        <v>13.2</v>
      </c>
      <c r="BY75" s="1228"/>
      <c r="BZ75" s="1228"/>
      <c r="CA75" s="1228"/>
      <c r="CB75" s="1228"/>
      <c r="CC75" s="1228"/>
      <c r="CD75" s="1228"/>
      <c r="CE75" s="1228"/>
      <c r="CF75" s="1228">
        <v>12.4</v>
      </c>
      <c r="CG75" s="1228"/>
      <c r="CH75" s="1228"/>
      <c r="CI75" s="1228"/>
      <c r="CJ75" s="1228"/>
      <c r="CK75" s="1228"/>
      <c r="CL75" s="1228"/>
      <c r="CM75" s="1228"/>
      <c r="CN75" s="1228">
        <v>11.5</v>
      </c>
      <c r="CO75" s="1228"/>
      <c r="CP75" s="1228"/>
      <c r="CQ75" s="1228"/>
      <c r="CR75" s="1228"/>
      <c r="CS75" s="1228"/>
      <c r="CT75" s="1228"/>
      <c r="CU75" s="1228"/>
      <c r="CV75" s="1228">
        <v>11.7</v>
      </c>
      <c r="CW75" s="1228"/>
      <c r="CX75" s="1228"/>
      <c r="CY75" s="1228"/>
      <c r="CZ75" s="1228"/>
      <c r="DA75" s="1228"/>
      <c r="DB75" s="1228"/>
      <c r="DC75" s="1228"/>
    </row>
    <row r="76" spans="2:107" ht="13" x14ac:dyDescent="0.2">
      <c r="B76" s="259"/>
      <c r="G76" s="1229"/>
      <c r="H76" s="1229"/>
      <c r="I76" s="1239"/>
      <c r="J76" s="1239"/>
      <c r="K76" s="1244"/>
      <c r="L76" s="1244"/>
      <c r="M76" s="1244"/>
      <c r="N76" s="1244"/>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 x14ac:dyDescent="0.2">
      <c r="B77" s="259"/>
      <c r="G77" s="1239"/>
      <c r="H77" s="1239"/>
      <c r="I77" s="1239"/>
      <c r="J77" s="1239"/>
      <c r="K77" s="1248"/>
      <c r="L77" s="1248"/>
      <c r="M77" s="1248"/>
      <c r="N77" s="1248"/>
      <c r="AN77" s="1243" t="s">
        <v>584</v>
      </c>
      <c r="AO77" s="1243"/>
      <c r="AP77" s="1243"/>
      <c r="AQ77" s="1243"/>
      <c r="AR77" s="1243"/>
      <c r="AS77" s="1243"/>
      <c r="AT77" s="1243"/>
      <c r="AU77" s="1243"/>
      <c r="AV77" s="1243"/>
      <c r="AW77" s="1243"/>
      <c r="AX77" s="1243"/>
      <c r="AY77" s="1243"/>
      <c r="AZ77" s="1243"/>
      <c r="BA77" s="1243"/>
      <c r="BB77" s="1245" t="s">
        <v>583</v>
      </c>
      <c r="BC77" s="1245"/>
      <c r="BD77" s="1245"/>
      <c r="BE77" s="1245"/>
      <c r="BF77" s="1245"/>
      <c r="BG77" s="1245"/>
      <c r="BH77" s="1245"/>
      <c r="BI77" s="1245"/>
      <c r="BJ77" s="1245"/>
      <c r="BK77" s="1245"/>
      <c r="BL77" s="1245"/>
      <c r="BM77" s="1245"/>
      <c r="BN77" s="1245"/>
      <c r="BO77" s="1245"/>
      <c r="BP77" s="1228">
        <v>25.5</v>
      </c>
      <c r="BQ77" s="1228"/>
      <c r="BR77" s="1228"/>
      <c r="BS77" s="1228"/>
      <c r="BT77" s="1228"/>
      <c r="BU77" s="1228"/>
      <c r="BV77" s="1228"/>
      <c r="BW77" s="1228"/>
      <c r="BX77" s="1228">
        <v>37.299999999999997</v>
      </c>
      <c r="BY77" s="1228"/>
      <c r="BZ77" s="1228"/>
      <c r="CA77" s="1228"/>
      <c r="CB77" s="1228"/>
      <c r="CC77" s="1228"/>
      <c r="CD77" s="1228"/>
      <c r="CE77" s="1228"/>
      <c r="CF77" s="1228">
        <v>23</v>
      </c>
      <c r="CG77" s="1228"/>
      <c r="CH77" s="1228"/>
      <c r="CI77" s="1228"/>
      <c r="CJ77" s="1228"/>
      <c r="CK77" s="1228"/>
      <c r="CL77" s="1228"/>
      <c r="CM77" s="1228"/>
      <c r="CN77" s="1228">
        <v>15.5</v>
      </c>
      <c r="CO77" s="1228"/>
      <c r="CP77" s="1228"/>
      <c r="CQ77" s="1228"/>
      <c r="CR77" s="1228"/>
      <c r="CS77" s="1228"/>
      <c r="CT77" s="1228"/>
      <c r="CU77" s="1228"/>
      <c r="CV77" s="1228">
        <v>13</v>
      </c>
      <c r="CW77" s="1228"/>
      <c r="CX77" s="1228"/>
      <c r="CY77" s="1228"/>
      <c r="CZ77" s="1228"/>
      <c r="DA77" s="1228"/>
      <c r="DB77" s="1228"/>
      <c r="DC77" s="1228"/>
    </row>
    <row r="78" spans="2:107" ht="13" x14ac:dyDescent="0.2">
      <c r="B78" s="259"/>
      <c r="G78" s="1239"/>
      <c r="H78" s="1239"/>
      <c r="I78" s="1239"/>
      <c r="J78" s="1239"/>
      <c r="K78" s="1248"/>
      <c r="L78" s="1248"/>
      <c r="M78" s="1248"/>
      <c r="N78" s="1248"/>
      <c r="AN78" s="1243"/>
      <c r="AO78" s="1243"/>
      <c r="AP78" s="1243"/>
      <c r="AQ78" s="1243"/>
      <c r="AR78" s="1243"/>
      <c r="AS78" s="1243"/>
      <c r="AT78" s="1243"/>
      <c r="AU78" s="1243"/>
      <c r="AV78" s="1243"/>
      <c r="AW78" s="1243"/>
      <c r="AX78" s="1243"/>
      <c r="AY78" s="1243"/>
      <c r="AZ78" s="1243"/>
      <c r="BA78" s="1243"/>
      <c r="BB78" s="1245"/>
      <c r="BC78" s="1245"/>
      <c r="BD78" s="1245"/>
      <c r="BE78" s="1245"/>
      <c r="BF78" s="1245"/>
      <c r="BG78" s="1245"/>
      <c r="BH78" s="1245"/>
      <c r="BI78" s="1245"/>
      <c r="BJ78" s="1245"/>
      <c r="BK78" s="1245"/>
      <c r="BL78" s="1245"/>
      <c r="BM78" s="1245"/>
      <c r="BN78" s="1245"/>
      <c r="BO78" s="1245"/>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 x14ac:dyDescent="0.2">
      <c r="B79" s="259"/>
      <c r="G79" s="1239"/>
      <c r="H79" s="1239"/>
      <c r="I79" s="1246"/>
      <c r="J79" s="1246"/>
      <c r="K79" s="1258"/>
      <c r="L79" s="1258"/>
      <c r="M79" s="1258"/>
      <c r="N79" s="1258"/>
      <c r="AN79" s="1243"/>
      <c r="AO79" s="1243"/>
      <c r="AP79" s="1243"/>
      <c r="AQ79" s="1243"/>
      <c r="AR79" s="1243"/>
      <c r="AS79" s="1243"/>
      <c r="AT79" s="1243"/>
      <c r="AU79" s="1243"/>
      <c r="AV79" s="1243"/>
      <c r="AW79" s="1243"/>
      <c r="AX79" s="1243"/>
      <c r="AY79" s="1243"/>
      <c r="AZ79" s="1243"/>
      <c r="BA79" s="1243"/>
      <c r="BB79" s="1245" t="s">
        <v>582</v>
      </c>
      <c r="BC79" s="1245"/>
      <c r="BD79" s="1245"/>
      <c r="BE79" s="1245"/>
      <c r="BF79" s="1245"/>
      <c r="BG79" s="1245"/>
      <c r="BH79" s="1245"/>
      <c r="BI79" s="1245"/>
      <c r="BJ79" s="1245"/>
      <c r="BK79" s="1245"/>
      <c r="BL79" s="1245"/>
      <c r="BM79" s="1245"/>
      <c r="BN79" s="1245"/>
      <c r="BO79" s="1245"/>
      <c r="BP79" s="1228">
        <v>6.6</v>
      </c>
      <c r="BQ79" s="1228"/>
      <c r="BR79" s="1228"/>
      <c r="BS79" s="1228"/>
      <c r="BT79" s="1228"/>
      <c r="BU79" s="1228"/>
      <c r="BV79" s="1228"/>
      <c r="BW79" s="1228"/>
      <c r="BX79" s="1228">
        <v>8.6</v>
      </c>
      <c r="BY79" s="1228"/>
      <c r="BZ79" s="1228"/>
      <c r="CA79" s="1228"/>
      <c r="CB79" s="1228"/>
      <c r="CC79" s="1228"/>
      <c r="CD79" s="1228"/>
      <c r="CE79" s="1228"/>
      <c r="CF79" s="1228">
        <v>8.1999999999999993</v>
      </c>
      <c r="CG79" s="1228"/>
      <c r="CH79" s="1228"/>
      <c r="CI79" s="1228"/>
      <c r="CJ79" s="1228"/>
      <c r="CK79" s="1228"/>
      <c r="CL79" s="1228"/>
      <c r="CM79" s="1228"/>
      <c r="CN79" s="1228">
        <v>8</v>
      </c>
      <c r="CO79" s="1228"/>
      <c r="CP79" s="1228"/>
      <c r="CQ79" s="1228"/>
      <c r="CR79" s="1228"/>
      <c r="CS79" s="1228"/>
      <c r="CT79" s="1228"/>
      <c r="CU79" s="1228"/>
      <c r="CV79" s="1228">
        <v>8.1999999999999993</v>
      </c>
      <c r="CW79" s="1228"/>
      <c r="CX79" s="1228"/>
      <c r="CY79" s="1228"/>
      <c r="CZ79" s="1228"/>
      <c r="DA79" s="1228"/>
      <c r="DB79" s="1228"/>
      <c r="DC79" s="1228"/>
    </row>
    <row r="80" spans="2:107" ht="13" x14ac:dyDescent="0.2">
      <c r="B80" s="259"/>
      <c r="G80" s="1239"/>
      <c r="H80" s="1239"/>
      <c r="I80" s="1246"/>
      <c r="J80" s="1246"/>
      <c r="K80" s="1258"/>
      <c r="L80" s="1258"/>
      <c r="M80" s="1258"/>
      <c r="N80" s="1258"/>
      <c r="AN80" s="1243"/>
      <c r="AO80" s="1243"/>
      <c r="AP80" s="1243"/>
      <c r="AQ80" s="1243"/>
      <c r="AR80" s="1243"/>
      <c r="AS80" s="1243"/>
      <c r="AT80" s="1243"/>
      <c r="AU80" s="1243"/>
      <c r="AV80" s="1243"/>
      <c r="AW80" s="1243"/>
      <c r="AX80" s="1243"/>
      <c r="AY80" s="1243"/>
      <c r="AZ80" s="1243"/>
      <c r="BA80" s="1243"/>
      <c r="BB80" s="1245"/>
      <c r="BC80" s="1245"/>
      <c r="BD80" s="1245"/>
      <c r="BE80" s="1245"/>
      <c r="BF80" s="1245"/>
      <c r="BG80" s="1245"/>
      <c r="BH80" s="1245"/>
      <c r="BI80" s="1245"/>
      <c r="BJ80" s="1245"/>
      <c r="BK80" s="1245"/>
      <c r="BL80" s="1245"/>
      <c r="BM80" s="1245"/>
      <c r="BN80" s="1245"/>
      <c r="BO80" s="1245"/>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 x14ac:dyDescent="0.2">
      <c r="B81" s="259"/>
    </row>
    <row r="82" spans="2:109" ht="16.5" x14ac:dyDescent="0.2">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hxBc0njjVBB3GypnNfLfPQD1D+pEylAeDsp6NQu2391mJXDs+ES3noqaqlRLzvxUPUk2bKeGujNVoHTduc3TNQ==" saltValue="yNu4nt8idf7QcOT2jBRb7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778EA-975D-49CD-8F1F-A7DC947031BF}">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0DrkfYki5lwDj1j38d7LA+QnoamOuz72uc3TCCZisrhe2vx7Ecvaqp86+xFTKdk78uZZwszR/2VC9owABjuWA==" saltValue="Ddm6cu+d+m6G3eC1/Yk3z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81AA7-500F-43B0-96A5-D44CCA74D1CD}">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WpaOEuSSMIdOScGovt9gkca8gows7OaHgAyXeD6/4yWg1Eh0+58xOsXjKsvyyMUZmz4VeCyR8MQKBRn4kUfZzA==" saltValue="lUO7eNFfPDS88AknaNYhV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530</v>
      </c>
      <c r="G2" s="149"/>
      <c r="H2" s="150"/>
    </row>
    <row r="3" spans="1:8" x14ac:dyDescent="0.2">
      <c r="A3" s="146" t="s">
        <v>523</v>
      </c>
      <c r="B3" s="151"/>
      <c r="C3" s="152"/>
      <c r="D3" s="153">
        <v>38095</v>
      </c>
      <c r="E3" s="154"/>
      <c r="F3" s="155">
        <v>62383</v>
      </c>
      <c r="G3" s="156"/>
      <c r="H3" s="157"/>
    </row>
    <row r="4" spans="1:8" x14ac:dyDescent="0.2">
      <c r="A4" s="158"/>
      <c r="B4" s="159"/>
      <c r="C4" s="160"/>
      <c r="D4" s="161">
        <v>31563</v>
      </c>
      <c r="E4" s="162"/>
      <c r="F4" s="163">
        <v>35325</v>
      </c>
      <c r="G4" s="164"/>
      <c r="H4" s="165"/>
    </row>
    <row r="5" spans="1:8" x14ac:dyDescent="0.2">
      <c r="A5" s="146" t="s">
        <v>525</v>
      </c>
      <c r="B5" s="151"/>
      <c r="C5" s="152"/>
      <c r="D5" s="153">
        <v>53675</v>
      </c>
      <c r="E5" s="154"/>
      <c r="F5" s="155">
        <v>76347</v>
      </c>
      <c r="G5" s="156"/>
      <c r="H5" s="157"/>
    </row>
    <row r="6" spans="1:8" x14ac:dyDescent="0.2">
      <c r="A6" s="158"/>
      <c r="B6" s="159"/>
      <c r="C6" s="160"/>
      <c r="D6" s="161">
        <v>36910</v>
      </c>
      <c r="E6" s="162"/>
      <c r="F6" s="163">
        <v>41762</v>
      </c>
      <c r="G6" s="164"/>
      <c r="H6" s="165"/>
    </row>
    <row r="7" spans="1:8" x14ac:dyDescent="0.2">
      <c r="A7" s="146" t="s">
        <v>526</v>
      </c>
      <c r="B7" s="151"/>
      <c r="C7" s="152"/>
      <c r="D7" s="153">
        <v>53003</v>
      </c>
      <c r="E7" s="154"/>
      <c r="F7" s="155">
        <v>71279</v>
      </c>
      <c r="G7" s="156"/>
      <c r="H7" s="157"/>
    </row>
    <row r="8" spans="1:8" x14ac:dyDescent="0.2">
      <c r="A8" s="158"/>
      <c r="B8" s="159"/>
      <c r="C8" s="160"/>
      <c r="D8" s="161">
        <v>34874</v>
      </c>
      <c r="E8" s="162"/>
      <c r="F8" s="163">
        <v>36731</v>
      </c>
      <c r="G8" s="164"/>
      <c r="H8" s="165"/>
    </row>
    <row r="9" spans="1:8" x14ac:dyDescent="0.2">
      <c r="A9" s="146" t="s">
        <v>527</v>
      </c>
      <c r="B9" s="151"/>
      <c r="C9" s="152"/>
      <c r="D9" s="153">
        <v>51899</v>
      </c>
      <c r="E9" s="154"/>
      <c r="F9" s="155">
        <v>74994</v>
      </c>
      <c r="G9" s="156"/>
      <c r="H9" s="157"/>
    </row>
    <row r="10" spans="1:8" x14ac:dyDescent="0.2">
      <c r="A10" s="158"/>
      <c r="B10" s="159"/>
      <c r="C10" s="160"/>
      <c r="D10" s="161">
        <v>41708</v>
      </c>
      <c r="E10" s="162"/>
      <c r="F10" s="163">
        <v>36188</v>
      </c>
      <c r="G10" s="164"/>
      <c r="H10" s="165"/>
    </row>
    <row r="11" spans="1:8" x14ac:dyDescent="0.2">
      <c r="A11" s="146" t="s">
        <v>528</v>
      </c>
      <c r="B11" s="151"/>
      <c r="C11" s="152"/>
      <c r="D11" s="153">
        <v>112640</v>
      </c>
      <c r="E11" s="154"/>
      <c r="F11" s="155">
        <v>71849</v>
      </c>
      <c r="G11" s="156"/>
      <c r="H11" s="157"/>
    </row>
    <row r="12" spans="1:8" x14ac:dyDescent="0.2">
      <c r="A12" s="158"/>
      <c r="B12" s="159"/>
      <c r="C12" s="166"/>
      <c r="D12" s="161">
        <v>73029</v>
      </c>
      <c r="E12" s="162"/>
      <c r="F12" s="163">
        <v>36144</v>
      </c>
      <c r="G12" s="164"/>
      <c r="H12" s="165"/>
    </row>
    <row r="13" spans="1:8" x14ac:dyDescent="0.2">
      <c r="A13" s="146"/>
      <c r="B13" s="151"/>
      <c r="C13" s="152"/>
      <c r="D13" s="153">
        <v>61862</v>
      </c>
      <c r="E13" s="154"/>
      <c r="F13" s="155">
        <v>71370</v>
      </c>
      <c r="G13" s="167"/>
      <c r="H13" s="157"/>
    </row>
    <row r="14" spans="1:8" x14ac:dyDescent="0.2">
      <c r="A14" s="158"/>
      <c r="B14" s="159"/>
      <c r="C14" s="160"/>
      <c r="D14" s="161">
        <v>43617</v>
      </c>
      <c r="E14" s="162"/>
      <c r="F14" s="163">
        <v>37230</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6.43</v>
      </c>
      <c r="C19" s="168">
        <f>ROUND(VALUE(SUBSTITUTE(実質収支比率等に係る経年分析!G$48,"▲","-")),2)</f>
        <v>5.64</v>
      </c>
      <c r="D19" s="168">
        <f>ROUND(VALUE(SUBSTITUTE(実質収支比率等に係る経年分析!H$48,"▲","-")),2)</f>
        <v>7.65</v>
      </c>
      <c r="E19" s="168">
        <f>ROUND(VALUE(SUBSTITUTE(実質収支比率等に係る経年分析!I$48,"▲","-")),2)</f>
        <v>4.8499999999999996</v>
      </c>
      <c r="F19" s="168">
        <f>ROUND(VALUE(SUBSTITUTE(実質収支比率等に係る経年分析!J$48,"▲","-")),2)</f>
        <v>3.38</v>
      </c>
    </row>
    <row r="20" spans="1:11" x14ac:dyDescent="0.2">
      <c r="A20" s="168" t="s">
        <v>53</v>
      </c>
      <c r="B20" s="168">
        <f>ROUND(VALUE(SUBSTITUTE(実質収支比率等に係る経年分析!F$47,"▲","-")),2)</f>
        <v>46.65</v>
      </c>
      <c r="C20" s="168">
        <f>ROUND(VALUE(SUBSTITUTE(実質収支比率等に係る経年分析!G$47,"▲","-")),2)</f>
        <v>41.77</v>
      </c>
      <c r="D20" s="168">
        <f>ROUND(VALUE(SUBSTITUTE(実質収支比率等に係る経年分析!H$47,"▲","-")),2)</f>
        <v>39.97</v>
      </c>
      <c r="E20" s="168">
        <f>ROUND(VALUE(SUBSTITUTE(実質収支比率等に係る経年分析!I$47,"▲","-")),2)</f>
        <v>40.93</v>
      </c>
      <c r="F20" s="168">
        <f>ROUND(VALUE(SUBSTITUTE(実質収支比率等に係る経年分析!J$47,"▲","-")),2)</f>
        <v>39.97</v>
      </c>
    </row>
    <row r="21" spans="1:11" x14ac:dyDescent="0.2">
      <c r="A21" s="168" t="s">
        <v>54</v>
      </c>
      <c r="B21" s="168">
        <f>IF(ISNUMBER(VALUE(SUBSTITUTE(実質収支比率等に係る経年分析!F$49,"▲","-"))),ROUND(VALUE(SUBSTITUTE(実質収支比率等に係る経年分析!F$49,"▲","-")),2),NA())</f>
        <v>-1.1599999999999999</v>
      </c>
      <c r="C21" s="168">
        <f>IF(ISNUMBER(VALUE(SUBSTITUTE(実質収支比率等に係る経年分析!G$49,"▲","-"))),ROUND(VALUE(SUBSTITUTE(実質収支比率等に係る経年分析!G$49,"▲","-")),2),NA())</f>
        <v>-4.21</v>
      </c>
      <c r="D21" s="168">
        <f>IF(ISNUMBER(VALUE(SUBSTITUTE(実質収支比率等に係る経年分析!H$49,"▲","-"))),ROUND(VALUE(SUBSTITUTE(実質収支比率等に係る経年分析!H$49,"▲","-")),2),NA())</f>
        <v>1.61</v>
      </c>
      <c r="E21" s="168">
        <f>IF(ISNUMBER(VALUE(SUBSTITUTE(実質収支比率等に係る経年分析!I$49,"▲","-"))),ROUND(VALUE(SUBSTITUTE(実質収支比率等に係る経年分析!I$49,"▲","-")),2),NA())</f>
        <v>-3.6</v>
      </c>
      <c r="F21" s="168">
        <f>IF(ISNUMBER(VALUE(SUBSTITUTE(実質収支比率等に係る経年分析!J$49,"▲","-"))),ROUND(VALUE(SUBSTITUTE(実質収支比率等に係る経年分析!J$49,"▲","-")),2),NA())</f>
        <v>-2.2200000000000002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2.96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0.57999999999999996</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7.0000000000000007E-2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津田診療所事業特別会計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0.14000000000000001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0.09</v>
      </c>
    </row>
    <row r="30" spans="1:11" x14ac:dyDescent="0.2">
      <c r="A30" s="169" t="str">
        <f>IF(連結実質赤字比率に係る赤字・黒字の構成分析!C$40="",NA(),連結実質赤字比率に係る赤字・黒字の構成分析!C$40)</f>
        <v>共通商品券発行事業特別会計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2">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0.14000000000000001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0.16</v>
      </c>
    </row>
    <row r="32" spans="1:11" x14ac:dyDescent="0.2">
      <c r="A32" s="169" t="str">
        <f>IF(連結実質赤字比率に係る赤字・黒字の構成分析!C$38="",NA(),連結実質赤字比率に係る赤字・黒字の構成分析!C$38)</f>
        <v>下水道事業会計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0.88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1.32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0.32</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1.84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1.42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0.57999999999999996</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1.68</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5.68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7.45</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4.6399999999999997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3.25</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3.73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6.54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9.25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3316</v>
      </c>
      <c r="E42" s="170"/>
      <c r="F42" s="170"/>
      <c r="G42" s="170">
        <f>'実質公債費比率（分子）の構造'!L$52</f>
        <v>3306</v>
      </c>
      <c r="H42" s="170"/>
      <c r="I42" s="170"/>
      <c r="J42" s="170">
        <f>'実質公債費比率（分子）の構造'!M$52</f>
        <v>3281</v>
      </c>
      <c r="K42" s="170"/>
      <c r="L42" s="170"/>
      <c r="M42" s="170">
        <f>'実質公債費比率（分子）の構造'!N$52</f>
        <v>3176</v>
      </c>
      <c r="N42" s="170"/>
      <c r="O42" s="170"/>
      <c r="P42" s="170">
        <f>'実質公債費比率（分子）の構造'!O$52</f>
        <v>3108</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7</v>
      </c>
      <c r="C44" s="170"/>
      <c r="D44" s="170"/>
      <c r="E44" s="170">
        <f>'実質公債費比率（分子）の構造'!L$50</f>
        <v>3</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71</v>
      </c>
      <c r="C45" s="170"/>
      <c r="D45" s="170"/>
      <c r="E45" s="170">
        <f>'実質公債費比率（分子）の構造'!L$49</f>
        <v>72</v>
      </c>
      <c r="F45" s="170"/>
      <c r="G45" s="170"/>
      <c r="H45" s="170">
        <f>'実質公債費比率（分子）の構造'!M$49</f>
        <v>98</v>
      </c>
      <c r="I45" s="170"/>
      <c r="J45" s="170"/>
      <c r="K45" s="170">
        <f>'実質公債費比率（分子）の構造'!N$49</f>
        <v>97</v>
      </c>
      <c r="L45" s="170"/>
      <c r="M45" s="170"/>
      <c r="N45" s="170">
        <f>'実質公債費比率（分子）の構造'!O$49</f>
        <v>106</v>
      </c>
      <c r="O45" s="170"/>
      <c r="P45" s="170"/>
    </row>
    <row r="46" spans="1:16" x14ac:dyDescent="0.2">
      <c r="A46" s="170" t="s">
        <v>64</v>
      </c>
      <c r="B46" s="170">
        <f>'実質公債費比率（分子）の構造'!K$48</f>
        <v>1400</v>
      </c>
      <c r="C46" s="170"/>
      <c r="D46" s="170"/>
      <c r="E46" s="170">
        <f>'実質公債費比率（分子）の構造'!L$48</f>
        <v>1014</v>
      </c>
      <c r="F46" s="170"/>
      <c r="G46" s="170"/>
      <c r="H46" s="170">
        <f>'実質公債費比率（分子）の構造'!M$48</f>
        <v>1031</v>
      </c>
      <c r="I46" s="170"/>
      <c r="J46" s="170"/>
      <c r="K46" s="170">
        <f>'実質公債費比率（分子）の構造'!N$48</f>
        <v>944</v>
      </c>
      <c r="L46" s="170"/>
      <c r="M46" s="170"/>
      <c r="N46" s="170">
        <f>'実質公債費比率（分子）の構造'!O$48</f>
        <v>914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3574</v>
      </c>
      <c r="C49" s="170"/>
      <c r="D49" s="170"/>
      <c r="E49" s="170">
        <f>'実質公債費比率（分子）の構造'!L$45</f>
        <v>3566</v>
      </c>
      <c r="F49" s="170"/>
      <c r="G49" s="170"/>
      <c r="H49" s="170">
        <f>'実質公債費比率（分子）の構造'!M$45</f>
        <v>3632</v>
      </c>
      <c r="I49" s="170"/>
      <c r="J49" s="170"/>
      <c r="K49" s="170">
        <f>'実質公債費比率（分子）の構造'!N$45</f>
        <v>3624</v>
      </c>
      <c r="L49" s="170"/>
      <c r="M49" s="170"/>
      <c r="N49" s="170">
        <f>'実質公債費比率（分子）の構造'!O$45</f>
        <v>3534</v>
      </c>
      <c r="O49" s="170"/>
      <c r="P49" s="170"/>
    </row>
    <row r="50" spans="1:16" x14ac:dyDescent="0.2">
      <c r="A50" s="170" t="s">
        <v>67</v>
      </c>
      <c r="B50" s="170" t="e">
        <f>NA()</f>
        <v>#N/A</v>
      </c>
      <c r="C50" s="170">
        <f>IF(ISNUMBER('実質公債費比率（分子）の構造'!K$53),'実質公債費比率（分子）の構造'!K$53,NA())</f>
        <v>1736</v>
      </c>
      <c r="D50" s="170" t="e">
        <f>NA()</f>
        <v>#N/A</v>
      </c>
      <c r="E50" s="170" t="e">
        <f>NA()</f>
        <v>#N/A</v>
      </c>
      <c r="F50" s="170">
        <f>IF(ISNUMBER('実質公債費比率（分子）の構造'!L$53),'実質公債費比率（分子）の構造'!L$53,NA())</f>
        <v>1349</v>
      </c>
      <c r="G50" s="170" t="e">
        <f>NA()</f>
        <v>#N/A</v>
      </c>
      <c r="H50" s="170" t="e">
        <f>NA()</f>
        <v>#N/A</v>
      </c>
      <c r="I50" s="170">
        <f>IF(ISNUMBER('実質公債費比率（分子）の構造'!M$53),'実質公債費比率（分子）の構造'!M$53,NA())</f>
        <v>1480</v>
      </c>
      <c r="J50" s="170" t="e">
        <f>NA()</f>
        <v>#N/A</v>
      </c>
      <c r="K50" s="170" t="e">
        <f>NA()</f>
        <v>#N/A</v>
      </c>
      <c r="L50" s="170">
        <f>IF(ISNUMBER('実質公債費比率（分子）の構造'!N$53),'実質公債費比率（分子）の構造'!N$53,NA())</f>
        <v>1489</v>
      </c>
      <c r="M50" s="170" t="e">
        <f>NA()</f>
        <v>#N/A</v>
      </c>
      <c r="N50" s="170" t="e">
        <f>NA()</f>
        <v>#N/A</v>
      </c>
      <c r="O50" s="170">
        <f>IF(ISNUMBER('実質公債費比率（分子）の構造'!O$53),'実質公債費比率（分子）の構造'!O$53,NA())</f>
        <v>1446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29407</v>
      </c>
      <c r="E56" s="169"/>
      <c r="F56" s="169"/>
      <c r="G56" s="169">
        <f>'将来負担比率（分子）の構造'!J$52</f>
        <v>27852</v>
      </c>
      <c r="H56" s="169"/>
      <c r="I56" s="169"/>
      <c r="J56" s="169">
        <f>'将来負担比率（分子）の構造'!K$52</f>
        <v>25892</v>
      </c>
      <c r="K56" s="169"/>
      <c r="L56" s="169"/>
      <c r="M56" s="169">
        <f>'将来負担比率（分子）の構造'!L$52</f>
        <v>24087</v>
      </c>
      <c r="N56" s="169"/>
      <c r="O56" s="169"/>
      <c r="P56" s="169">
        <f>'将来負担比率（分子）の構造'!M$52</f>
        <v>22371</v>
      </c>
    </row>
    <row r="57" spans="1:16" x14ac:dyDescent="0.2">
      <c r="A57" s="169" t="s">
        <v>42</v>
      </c>
      <c r="B57" s="169"/>
      <c r="C57" s="169"/>
      <c r="D57" s="169">
        <f>'将来負担比率（分子）の構造'!I$51</f>
        <v>259</v>
      </c>
      <c r="E57" s="169"/>
      <c r="F57" s="169"/>
      <c r="G57" s="169">
        <f>'将来負担比率（分子）の構造'!J$51</f>
        <v>228</v>
      </c>
      <c r="H57" s="169"/>
      <c r="I57" s="169"/>
      <c r="J57" s="169">
        <f>'将来負担比率（分子）の構造'!K$51</f>
        <v>205</v>
      </c>
      <c r="K57" s="169"/>
      <c r="L57" s="169"/>
      <c r="M57" s="169">
        <f>'将来負担比率（分子）の構造'!L$51</f>
        <v>206</v>
      </c>
      <c r="N57" s="169"/>
      <c r="O57" s="169"/>
      <c r="P57" s="169">
        <f>'将来負担比率（分子）の構造'!M$51</f>
        <v>195</v>
      </c>
    </row>
    <row r="58" spans="1:16" x14ac:dyDescent="0.2">
      <c r="A58" s="169" t="s">
        <v>41</v>
      </c>
      <c r="B58" s="169"/>
      <c r="C58" s="169"/>
      <c r="D58" s="169">
        <f>'将来負担比率（分子）の構造'!I$50</f>
        <v>13988</v>
      </c>
      <c r="E58" s="169"/>
      <c r="F58" s="169"/>
      <c r="G58" s="169">
        <f>'将来負担比率（分子）の構造'!J$50</f>
        <v>14058</v>
      </c>
      <c r="H58" s="169"/>
      <c r="I58" s="169"/>
      <c r="J58" s="169">
        <f>'将来負担比率（分子）の構造'!K$50</f>
        <v>14732</v>
      </c>
      <c r="K58" s="169"/>
      <c r="L58" s="169"/>
      <c r="M58" s="169">
        <f>'将来負担比率（分子）の構造'!L$50</f>
        <v>14870</v>
      </c>
      <c r="N58" s="169"/>
      <c r="O58" s="169"/>
      <c r="P58" s="169">
        <f>'将来負担比率（分子）の構造'!M$50</f>
        <v>14798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499</v>
      </c>
      <c r="F61" s="169"/>
      <c r="G61" s="169"/>
      <c r="H61" s="169">
        <f>'将来負担比率（分子）の構造'!K$46</f>
        <v>389</v>
      </c>
      <c r="I61" s="169"/>
      <c r="J61" s="169"/>
      <c r="K61" s="169">
        <f>'将来負担比率（分子）の構造'!L$46</f>
        <v>388</v>
      </c>
      <c r="L61" s="169"/>
      <c r="M61" s="169"/>
      <c r="N61" s="169">
        <f>'将来負担比率（分子）の構造'!M$46</f>
        <v>151</v>
      </c>
      <c r="O61" s="169"/>
      <c r="P61" s="169"/>
    </row>
    <row r="62" spans="1:16" x14ac:dyDescent="0.2">
      <c r="A62" s="169" t="s">
        <v>35</v>
      </c>
      <c r="B62" s="169">
        <f>'将来負担比率（分子）の構造'!I$45</f>
        <v>1940</v>
      </c>
      <c r="C62" s="169"/>
      <c r="D62" s="169"/>
      <c r="E62" s="169">
        <f>'将来負担比率（分子）の構造'!J$45</f>
        <v>1852</v>
      </c>
      <c r="F62" s="169"/>
      <c r="G62" s="169"/>
      <c r="H62" s="169">
        <f>'将来負担比率（分子）の構造'!K$45</f>
        <v>1941</v>
      </c>
      <c r="I62" s="169"/>
      <c r="J62" s="169"/>
      <c r="K62" s="169">
        <f>'将来負担比率（分子）の構造'!L$45</f>
        <v>1907</v>
      </c>
      <c r="L62" s="169"/>
      <c r="M62" s="169"/>
      <c r="N62" s="169">
        <f>'将来負担比率（分子）の構造'!M$45</f>
        <v>1923</v>
      </c>
      <c r="O62" s="169"/>
      <c r="P62" s="169"/>
    </row>
    <row r="63" spans="1:16" x14ac:dyDescent="0.2">
      <c r="A63" s="169" t="s">
        <v>34</v>
      </c>
      <c r="B63" s="169">
        <f>'将来負担比率（分子）の構造'!I$44</f>
        <v>572</v>
      </c>
      <c r="C63" s="169"/>
      <c r="D63" s="169"/>
      <c r="E63" s="169">
        <f>'将来負担比率（分子）の構造'!J$44</f>
        <v>515</v>
      </c>
      <c r="F63" s="169"/>
      <c r="G63" s="169"/>
      <c r="H63" s="169">
        <f>'将来負担比率（分子）の構造'!K$44</f>
        <v>429</v>
      </c>
      <c r="I63" s="169"/>
      <c r="J63" s="169"/>
      <c r="K63" s="169">
        <f>'将来負担比率（分子）の構造'!L$44</f>
        <v>333</v>
      </c>
      <c r="L63" s="169"/>
      <c r="M63" s="169"/>
      <c r="N63" s="169">
        <f>'将来負担比率（分子）の構造'!M$44</f>
        <v>227</v>
      </c>
      <c r="O63" s="169"/>
      <c r="P63" s="169"/>
    </row>
    <row r="64" spans="1:16" x14ac:dyDescent="0.2">
      <c r="A64" s="169" t="s">
        <v>33</v>
      </c>
      <c r="B64" s="169">
        <f>'将来負担比率（分子）の構造'!I$43</f>
        <v>11389</v>
      </c>
      <c r="C64" s="169"/>
      <c r="D64" s="169"/>
      <c r="E64" s="169">
        <f>'将来負担比率（分子）の構造'!J$43</f>
        <v>9259</v>
      </c>
      <c r="F64" s="169"/>
      <c r="G64" s="169"/>
      <c r="H64" s="169">
        <f>'将来負担比率（分子）の構造'!K$43</f>
        <v>7434</v>
      </c>
      <c r="I64" s="169"/>
      <c r="J64" s="169"/>
      <c r="K64" s="169">
        <f>'将来負担比率（分子）の構造'!L$43</f>
        <v>5901</v>
      </c>
      <c r="L64" s="169"/>
      <c r="M64" s="169"/>
      <c r="N64" s="169">
        <f>'将来負担比率（分子）の構造'!M$43</f>
        <v>5373</v>
      </c>
      <c r="O64" s="169"/>
      <c r="P64" s="169"/>
    </row>
    <row r="65" spans="1:16" x14ac:dyDescent="0.2">
      <c r="A65" s="169" t="s">
        <v>32</v>
      </c>
      <c r="B65" s="169">
        <f>'将来負担比率（分子）の構造'!I$42</f>
        <v>528</v>
      </c>
      <c r="C65" s="169"/>
      <c r="D65" s="169"/>
      <c r="E65" s="169">
        <f>'将来負担比率（分子）の構造'!J$42</f>
        <v>4</v>
      </c>
      <c r="F65" s="169"/>
      <c r="G65" s="169"/>
      <c r="H65" s="169">
        <f>'将来負担比率（分子）の構造'!K$42</f>
        <v>1</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24468</v>
      </c>
      <c r="C66" s="169"/>
      <c r="D66" s="169"/>
      <c r="E66" s="169">
        <f>'将来負担比率（分子）の構造'!J$41</f>
        <v>22923</v>
      </c>
      <c r="F66" s="169"/>
      <c r="G66" s="169"/>
      <c r="H66" s="169">
        <f>'将来負担比率（分子）の構造'!K$41</f>
        <v>21229</v>
      </c>
      <c r="I66" s="169"/>
      <c r="J66" s="169"/>
      <c r="K66" s="169">
        <f>'将来負担比率（分子）の構造'!L$41</f>
        <v>19045</v>
      </c>
      <c r="L66" s="169"/>
      <c r="M66" s="169"/>
      <c r="N66" s="169">
        <f>'将来負担比率（分子）の構造'!M$41</f>
        <v>17480</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6384</v>
      </c>
      <c r="C72" s="173">
        <f>基金残高に係る経年分析!G55</f>
        <v>6305</v>
      </c>
      <c r="D72" s="173">
        <f>基金残高に係る経年分析!H55</f>
        <v>6185</v>
      </c>
    </row>
    <row r="73" spans="1:16" x14ac:dyDescent="0.2">
      <c r="A73" s="172" t="s">
        <v>74</v>
      </c>
      <c r="B73" s="173">
        <f>基金残高に係る経年分析!F56</f>
        <v>35</v>
      </c>
      <c r="C73" s="173">
        <f>基金残高に係る経年分析!G56</f>
        <v>35</v>
      </c>
      <c r="D73" s="173">
        <f>基金残高に係る経年分析!H56</f>
        <v>35</v>
      </c>
    </row>
    <row r="74" spans="1:16" x14ac:dyDescent="0.2">
      <c r="A74" s="172" t="s">
        <v>75</v>
      </c>
      <c r="B74" s="173">
        <f>基金残高に係る経年分析!F57</f>
        <v>11045</v>
      </c>
      <c r="C74" s="173">
        <f>基金残高に係る経年分析!G57</f>
        <v>10358</v>
      </c>
      <c r="D74" s="173">
        <f>基金残高に係る経年分析!H57</f>
        <v>9339</v>
      </c>
    </row>
  </sheetData>
  <sheetProtection algorithmName="SHA-512" hashValue="lZyuOp9hl4ggffK4BAE9L2Okklcd5IaQDTOnThGnFOzOLzA+4Y2i8ecwTES4jyHbEaWSxJgCUn9KIyWhA4A0Kg==" saltValue="Hvfp5RT3yx3FnHN76zO+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5536361</v>
      </c>
      <c r="S5" s="690"/>
      <c r="T5" s="690"/>
      <c r="U5" s="690"/>
      <c r="V5" s="690"/>
      <c r="W5" s="690"/>
      <c r="X5" s="690"/>
      <c r="Y5" s="715"/>
      <c r="Z5" s="728">
        <v>18.5</v>
      </c>
      <c r="AA5" s="728"/>
      <c r="AB5" s="728"/>
      <c r="AC5" s="728"/>
      <c r="AD5" s="729">
        <v>5536361</v>
      </c>
      <c r="AE5" s="729"/>
      <c r="AF5" s="729"/>
      <c r="AG5" s="729"/>
      <c r="AH5" s="729"/>
      <c r="AI5" s="729"/>
      <c r="AJ5" s="729"/>
      <c r="AK5" s="729"/>
      <c r="AL5" s="716">
        <v>35.200000000000003</v>
      </c>
      <c r="AM5" s="698"/>
      <c r="AN5" s="698"/>
      <c r="AO5" s="717"/>
      <c r="AP5" s="692" t="s">
        <v>216</v>
      </c>
      <c r="AQ5" s="693"/>
      <c r="AR5" s="693"/>
      <c r="AS5" s="693"/>
      <c r="AT5" s="693"/>
      <c r="AU5" s="693"/>
      <c r="AV5" s="693"/>
      <c r="AW5" s="693"/>
      <c r="AX5" s="693"/>
      <c r="AY5" s="693"/>
      <c r="AZ5" s="693"/>
      <c r="BA5" s="693"/>
      <c r="BB5" s="693"/>
      <c r="BC5" s="693"/>
      <c r="BD5" s="693"/>
      <c r="BE5" s="693"/>
      <c r="BF5" s="694"/>
      <c r="BG5" s="634">
        <v>5536361</v>
      </c>
      <c r="BH5" s="635"/>
      <c r="BI5" s="635"/>
      <c r="BJ5" s="635"/>
      <c r="BK5" s="635"/>
      <c r="BL5" s="635"/>
      <c r="BM5" s="635"/>
      <c r="BN5" s="636"/>
      <c r="BO5" s="672">
        <v>100</v>
      </c>
      <c r="BP5" s="672"/>
      <c r="BQ5" s="672"/>
      <c r="BR5" s="672"/>
      <c r="BS5" s="673">
        <v>145378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236922</v>
      </c>
      <c r="S6" s="635"/>
      <c r="T6" s="635"/>
      <c r="U6" s="635"/>
      <c r="V6" s="635"/>
      <c r="W6" s="635"/>
      <c r="X6" s="635"/>
      <c r="Y6" s="636"/>
      <c r="Z6" s="672">
        <v>0.8</v>
      </c>
      <c r="AA6" s="672"/>
      <c r="AB6" s="672"/>
      <c r="AC6" s="672"/>
      <c r="AD6" s="673">
        <v>236922</v>
      </c>
      <c r="AE6" s="673"/>
      <c r="AF6" s="673"/>
      <c r="AG6" s="673"/>
      <c r="AH6" s="673"/>
      <c r="AI6" s="673"/>
      <c r="AJ6" s="673"/>
      <c r="AK6" s="673"/>
      <c r="AL6" s="637">
        <v>1.5</v>
      </c>
      <c r="AM6" s="638"/>
      <c r="AN6" s="638"/>
      <c r="AO6" s="674"/>
      <c r="AP6" s="631" t="s">
        <v>221</v>
      </c>
      <c r="AQ6" s="632"/>
      <c r="AR6" s="632"/>
      <c r="AS6" s="632"/>
      <c r="AT6" s="632"/>
      <c r="AU6" s="632"/>
      <c r="AV6" s="632"/>
      <c r="AW6" s="632"/>
      <c r="AX6" s="632"/>
      <c r="AY6" s="632"/>
      <c r="AZ6" s="632"/>
      <c r="BA6" s="632"/>
      <c r="BB6" s="632"/>
      <c r="BC6" s="632"/>
      <c r="BD6" s="632"/>
      <c r="BE6" s="632"/>
      <c r="BF6" s="633"/>
      <c r="BG6" s="634">
        <v>5536361</v>
      </c>
      <c r="BH6" s="635"/>
      <c r="BI6" s="635"/>
      <c r="BJ6" s="635"/>
      <c r="BK6" s="635"/>
      <c r="BL6" s="635"/>
      <c r="BM6" s="635"/>
      <c r="BN6" s="636"/>
      <c r="BO6" s="672">
        <v>100</v>
      </c>
      <c r="BP6" s="672"/>
      <c r="BQ6" s="672"/>
      <c r="BR6" s="672"/>
      <c r="BS6" s="673">
        <v>145378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222197</v>
      </c>
      <c r="CS6" s="635"/>
      <c r="CT6" s="635"/>
      <c r="CU6" s="635"/>
      <c r="CV6" s="635"/>
      <c r="CW6" s="635"/>
      <c r="CX6" s="635"/>
      <c r="CY6" s="636"/>
      <c r="CZ6" s="716">
        <v>0.8</v>
      </c>
      <c r="DA6" s="698"/>
      <c r="DB6" s="698"/>
      <c r="DC6" s="718"/>
      <c r="DD6" s="640" t="s">
        <v>122</v>
      </c>
      <c r="DE6" s="635"/>
      <c r="DF6" s="635"/>
      <c r="DG6" s="635"/>
      <c r="DH6" s="635"/>
      <c r="DI6" s="635"/>
      <c r="DJ6" s="635"/>
      <c r="DK6" s="635"/>
      <c r="DL6" s="635"/>
      <c r="DM6" s="635"/>
      <c r="DN6" s="635"/>
      <c r="DO6" s="635"/>
      <c r="DP6" s="636"/>
      <c r="DQ6" s="640">
        <v>222197</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2805</v>
      </c>
      <c r="S7" s="635"/>
      <c r="T7" s="635"/>
      <c r="U7" s="635"/>
      <c r="V7" s="635"/>
      <c r="W7" s="635"/>
      <c r="X7" s="635"/>
      <c r="Y7" s="636"/>
      <c r="Z7" s="672">
        <v>0</v>
      </c>
      <c r="AA7" s="672"/>
      <c r="AB7" s="672"/>
      <c r="AC7" s="672"/>
      <c r="AD7" s="673">
        <v>2805</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2510745</v>
      </c>
      <c r="BH7" s="635"/>
      <c r="BI7" s="635"/>
      <c r="BJ7" s="635"/>
      <c r="BK7" s="635"/>
      <c r="BL7" s="635"/>
      <c r="BM7" s="635"/>
      <c r="BN7" s="636"/>
      <c r="BO7" s="672">
        <v>45.4</v>
      </c>
      <c r="BP7" s="672"/>
      <c r="BQ7" s="672"/>
      <c r="BR7" s="672"/>
      <c r="BS7" s="673">
        <v>145378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3872368</v>
      </c>
      <c r="CS7" s="635"/>
      <c r="CT7" s="635"/>
      <c r="CU7" s="635"/>
      <c r="CV7" s="635"/>
      <c r="CW7" s="635"/>
      <c r="CX7" s="635"/>
      <c r="CY7" s="636"/>
      <c r="CZ7" s="672">
        <v>13.3</v>
      </c>
      <c r="DA7" s="672"/>
      <c r="DB7" s="672"/>
      <c r="DC7" s="672"/>
      <c r="DD7" s="640">
        <v>273319</v>
      </c>
      <c r="DE7" s="635"/>
      <c r="DF7" s="635"/>
      <c r="DG7" s="635"/>
      <c r="DH7" s="635"/>
      <c r="DI7" s="635"/>
      <c r="DJ7" s="635"/>
      <c r="DK7" s="635"/>
      <c r="DL7" s="635"/>
      <c r="DM7" s="635"/>
      <c r="DN7" s="635"/>
      <c r="DO7" s="635"/>
      <c r="DP7" s="636"/>
      <c r="DQ7" s="640">
        <v>2953774</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42073</v>
      </c>
      <c r="S8" s="635"/>
      <c r="T8" s="635"/>
      <c r="U8" s="635"/>
      <c r="V8" s="635"/>
      <c r="W8" s="635"/>
      <c r="X8" s="635"/>
      <c r="Y8" s="636"/>
      <c r="Z8" s="672">
        <v>0.1</v>
      </c>
      <c r="AA8" s="672"/>
      <c r="AB8" s="672"/>
      <c r="AC8" s="672"/>
      <c r="AD8" s="673">
        <v>42073</v>
      </c>
      <c r="AE8" s="673"/>
      <c r="AF8" s="673"/>
      <c r="AG8" s="673"/>
      <c r="AH8" s="673"/>
      <c r="AI8" s="673"/>
      <c r="AJ8" s="673"/>
      <c r="AK8" s="673"/>
      <c r="AL8" s="637">
        <v>0.3</v>
      </c>
      <c r="AM8" s="638"/>
      <c r="AN8" s="638"/>
      <c r="AO8" s="674"/>
      <c r="AP8" s="631" t="s">
        <v>227</v>
      </c>
      <c r="AQ8" s="632"/>
      <c r="AR8" s="632"/>
      <c r="AS8" s="632"/>
      <c r="AT8" s="632"/>
      <c r="AU8" s="632"/>
      <c r="AV8" s="632"/>
      <c r="AW8" s="632"/>
      <c r="AX8" s="632"/>
      <c r="AY8" s="632"/>
      <c r="AZ8" s="632"/>
      <c r="BA8" s="632"/>
      <c r="BB8" s="632"/>
      <c r="BC8" s="632"/>
      <c r="BD8" s="632"/>
      <c r="BE8" s="632"/>
      <c r="BF8" s="633"/>
      <c r="BG8" s="634">
        <v>81219</v>
      </c>
      <c r="BH8" s="635"/>
      <c r="BI8" s="635"/>
      <c r="BJ8" s="635"/>
      <c r="BK8" s="635"/>
      <c r="BL8" s="635"/>
      <c r="BM8" s="635"/>
      <c r="BN8" s="636"/>
      <c r="BO8" s="672">
        <v>1.5</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8654046</v>
      </c>
      <c r="CS8" s="635"/>
      <c r="CT8" s="635"/>
      <c r="CU8" s="635"/>
      <c r="CV8" s="635"/>
      <c r="CW8" s="635"/>
      <c r="CX8" s="635"/>
      <c r="CY8" s="636"/>
      <c r="CZ8" s="672">
        <v>29.7</v>
      </c>
      <c r="DA8" s="672"/>
      <c r="DB8" s="672"/>
      <c r="DC8" s="672"/>
      <c r="DD8" s="640">
        <v>46703</v>
      </c>
      <c r="DE8" s="635"/>
      <c r="DF8" s="635"/>
      <c r="DG8" s="635"/>
      <c r="DH8" s="635"/>
      <c r="DI8" s="635"/>
      <c r="DJ8" s="635"/>
      <c r="DK8" s="635"/>
      <c r="DL8" s="635"/>
      <c r="DM8" s="635"/>
      <c r="DN8" s="635"/>
      <c r="DO8" s="635"/>
      <c r="DP8" s="636"/>
      <c r="DQ8" s="640">
        <v>5449001</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41957</v>
      </c>
      <c r="S9" s="635"/>
      <c r="T9" s="635"/>
      <c r="U9" s="635"/>
      <c r="V9" s="635"/>
      <c r="W9" s="635"/>
      <c r="X9" s="635"/>
      <c r="Y9" s="636"/>
      <c r="Z9" s="672">
        <v>0.1</v>
      </c>
      <c r="AA9" s="672"/>
      <c r="AB9" s="672"/>
      <c r="AC9" s="672"/>
      <c r="AD9" s="673">
        <v>41957</v>
      </c>
      <c r="AE9" s="673"/>
      <c r="AF9" s="673"/>
      <c r="AG9" s="673"/>
      <c r="AH9" s="673"/>
      <c r="AI9" s="673"/>
      <c r="AJ9" s="673"/>
      <c r="AK9" s="673"/>
      <c r="AL9" s="637">
        <v>0.3</v>
      </c>
      <c r="AM9" s="638"/>
      <c r="AN9" s="638"/>
      <c r="AO9" s="674"/>
      <c r="AP9" s="631" t="s">
        <v>230</v>
      </c>
      <c r="AQ9" s="632"/>
      <c r="AR9" s="632"/>
      <c r="AS9" s="632"/>
      <c r="AT9" s="632"/>
      <c r="AU9" s="632"/>
      <c r="AV9" s="632"/>
      <c r="AW9" s="632"/>
      <c r="AX9" s="632"/>
      <c r="AY9" s="632"/>
      <c r="AZ9" s="632"/>
      <c r="BA9" s="632"/>
      <c r="BB9" s="632"/>
      <c r="BC9" s="632"/>
      <c r="BD9" s="632"/>
      <c r="BE9" s="632"/>
      <c r="BF9" s="633"/>
      <c r="BG9" s="634">
        <v>1858640</v>
      </c>
      <c r="BH9" s="635"/>
      <c r="BI9" s="635"/>
      <c r="BJ9" s="635"/>
      <c r="BK9" s="635"/>
      <c r="BL9" s="635"/>
      <c r="BM9" s="635"/>
      <c r="BN9" s="636"/>
      <c r="BO9" s="672">
        <v>33.6</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2130501</v>
      </c>
      <c r="CS9" s="635"/>
      <c r="CT9" s="635"/>
      <c r="CU9" s="635"/>
      <c r="CV9" s="635"/>
      <c r="CW9" s="635"/>
      <c r="CX9" s="635"/>
      <c r="CY9" s="636"/>
      <c r="CZ9" s="672">
        <v>7.3</v>
      </c>
      <c r="DA9" s="672"/>
      <c r="DB9" s="672"/>
      <c r="DC9" s="672"/>
      <c r="DD9" s="640">
        <v>39890</v>
      </c>
      <c r="DE9" s="635"/>
      <c r="DF9" s="635"/>
      <c r="DG9" s="635"/>
      <c r="DH9" s="635"/>
      <c r="DI9" s="635"/>
      <c r="DJ9" s="635"/>
      <c r="DK9" s="635"/>
      <c r="DL9" s="635"/>
      <c r="DM9" s="635"/>
      <c r="DN9" s="635"/>
      <c r="DO9" s="635"/>
      <c r="DP9" s="636"/>
      <c r="DQ9" s="640">
        <v>1587096</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134959</v>
      </c>
      <c r="BH10" s="635"/>
      <c r="BI10" s="635"/>
      <c r="BJ10" s="635"/>
      <c r="BK10" s="635"/>
      <c r="BL10" s="635"/>
      <c r="BM10" s="635"/>
      <c r="BN10" s="636"/>
      <c r="BO10" s="672">
        <v>2.4</v>
      </c>
      <c r="BP10" s="672"/>
      <c r="BQ10" s="672"/>
      <c r="BR10" s="672"/>
      <c r="BS10" s="673">
        <v>22801</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6524</v>
      </c>
      <c r="CS10" s="635"/>
      <c r="CT10" s="635"/>
      <c r="CU10" s="635"/>
      <c r="CV10" s="635"/>
      <c r="CW10" s="635"/>
      <c r="CX10" s="635"/>
      <c r="CY10" s="636"/>
      <c r="CZ10" s="672">
        <v>0</v>
      </c>
      <c r="DA10" s="672"/>
      <c r="DB10" s="672"/>
      <c r="DC10" s="672"/>
      <c r="DD10" s="640" t="s">
        <v>122</v>
      </c>
      <c r="DE10" s="635"/>
      <c r="DF10" s="635"/>
      <c r="DG10" s="635"/>
      <c r="DH10" s="635"/>
      <c r="DI10" s="635"/>
      <c r="DJ10" s="635"/>
      <c r="DK10" s="635"/>
      <c r="DL10" s="635"/>
      <c r="DM10" s="635"/>
      <c r="DN10" s="635"/>
      <c r="DO10" s="635"/>
      <c r="DP10" s="636"/>
      <c r="DQ10" s="640">
        <v>949</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1149039</v>
      </c>
      <c r="S11" s="635"/>
      <c r="T11" s="635"/>
      <c r="U11" s="635"/>
      <c r="V11" s="635"/>
      <c r="W11" s="635"/>
      <c r="X11" s="635"/>
      <c r="Y11" s="636"/>
      <c r="Z11" s="637">
        <v>3.8</v>
      </c>
      <c r="AA11" s="638"/>
      <c r="AB11" s="638"/>
      <c r="AC11" s="639"/>
      <c r="AD11" s="640">
        <v>1149039</v>
      </c>
      <c r="AE11" s="635"/>
      <c r="AF11" s="635"/>
      <c r="AG11" s="635"/>
      <c r="AH11" s="635"/>
      <c r="AI11" s="635"/>
      <c r="AJ11" s="635"/>
      <c r="AK11" s="636"/>
      <c r="AL11" s="637">
        <v>7.3</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435927</v>
      </c>
      <c r="BH11" s="635"/>
      <c r="BI11" s="635"/>
      <c r="BJ11" s="635"/>
      <c r="BK11" s="635"/>
      <c r="BL11" s="635"/>
      <c r="BM11" s="635"/>
      <c r="BN11" s="636"/>
      <c r="BO11" s="672">
        <v>7.9</v>
      </c>
      <c r="BP11" s="672"/>
      <c r="BQ11" s="672"/>
      <c r="BR11" s="672"/>
      <c r="BS11" s="673">
        <v>122577</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611687</v>
      </c>
      <c r="CS11" s="635"/>
      <c r="CT11" s="635"/>
      <c r="CU11" s="635"/>
      <c r="CV11" s="635"/>
      <c r="CW11" s="635"/>
      <c r="CX11" s="635"/>
      <c r="CY11" s="636"/>
      <c r="CZ11" s="672">
        <v>2.1</v>
      </c>
      <c r="DA11" s="672"/>
      <c r="DB11" s="672"/>
      <c r="DC11" s="672"/>
      <c r="DD11" s="640">
        <v>234253</v>
      </c>
      <c r="DE11" s="635"/>
      <c r="DF11" s="635"/>
      <c r="DG11" s="635"/>
      <c r="DH11" s="635"/>
      <c r="DI11" s="635"/>
      <c r="DJ11" s="635"/>
      <c r="DK11" s="635"/>
      <c r="DL11" s="635"/>
      <c r="DM11" s="635"/>
      <c r="DN11" s="635"/>
      <c r="DO11" s="635"/>
      <c r="DP11" s="636"/>
      <c r="DQ11" s="640">
        <v>310056</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38237</v>
      </c>
      <c r="S12" s="635"/>
      <c r="T12" s="635"/>
      <c r="U12" s="635"/>
      <c r="V12" s="635"/>
      <c r="W12" s="635"/>
      <c r="X12" s="635"/>
      <c r="Y12" s="636"/>
      <c r="Z12" s="672">
        <v>0.1</v>
      </c>
      <c r="AA12" s="672"/>
      <c r="AB12" s="672"/>
      <c r="AC12" s="672"/>
      <c r="AD12" s="673">
        <v>38237</v>
      </c>
      <c r="AE12" s="673"/>
      <c r="AF12" s="673"/>
      <c r="AG12" s="673"/>
      <c r="AH12" s="673"/>
      <c r="AI12" s="673"/>
      <c r="AJ12" s="673"/>
      <c r="AK12" s="673"/>
      <c r="AL12" s="637">
        <v>0.2</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2513527</v>
      </c>
      <c r="BH12" s="635"/>
      <c r="BI12" s="635"/>
      <c r="BJ12" s="635"/>
      <c r="BK12" s="635"/>
      <c r="BL12" s="635"/>
      <c r="BM12" s="635"/>
      <c r="BN12" s="636"/>
      <c r="BO12" s="672">
        <v>45.4</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803933</v>
      </c>
      <c r="CS12" s="635"/>
      <c r="CT12" s="635"/>
      <c r="CU12" s="635"/>
      <c r="CV12" s="635"/>
      <c r="CW12" s="635"/>
      <c r="CX12" s="635"/>
      <c r="CY12" s="636"/>
      <c r="CZ12" s="672">
        <v>2.8</v>
      </c>
      <c r="DA12" s="672"/>
      <c r="DB12" s="672"/>
      <c r="DC12" s="672"/>
      <c r="DD12" s="640">
        <v>264615</v>
      </c>
      <c r="DE12" s="635"/>
      <c r="DF12" s="635"/>
      <c r="DG12" s="635"/>
      <c r="DH12" s="635"/>
      <c r="DI12" s="635"/>
      <c r="DJ12" s="635"/>
      <c r="DK12" s="635"/>
      <c r="DL12" s="635"/>
      <c r="DM12" s="635"/>
      <c r="DN12" s="635"/>
      <c r="DO12" s="635"/>
      <c r="DP12" s="636"/>
      <c r="DQ12" s="640">
        <v>232274</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2497678</v>
      </c>
      <c r="BH13" s="635"/>
      <c r="BI13" s="635"/>
      <c r="BJ13" s="635"/>
      <c r="BK13" s="635"/>
      <c r="BL13" s="635"/>
      <c r="BM13" s="635"/>
      <c r="BN13" s="636"/>
      <c r="BO13" s="672">
        <v>45.1</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2910603</v>
      </c>
      <c r="CS13" s="635"/>
      <c r="CT13" s="635"/>
      <c r="CU13" s="635"/>
      <c r="CV13" s="635"/>
      <c r="CW13" s="635"/>
      <c r="CX13" s="635"/>
      <c r="CY13" s="636"/>
      <c r="CZ13" s="672">
        <v>10</v>
      </c>
      <c r="DA13" s="672"/>
      <c r="DB13" s="672"/>
      <c r="DC13" s="672"/>
      <c r="DD13" s="640">
        <v>934432</v>
      </c>
      <c r="DE13" s="635"/>
      <c r="DF13" s="635"/>
      <c r="DG13" s="635"/>
      <c r="DH13" s="635"/>
      <c r="DI13" s="635"/>
      <c r="DJ13" s="635"/>
      <c r="DK13" s="635"/>
      <c r="DL13" s="635"/>
      <c r="DM13" s="635"/>
      <c r="DN13" s="635"/>
      <c r="DO13" s="635"/>
      <c r="DP13" s="636"/>
      <c r="DQ13" s="640">
        <v>1602018</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2983</v>
      </c>
      <c r="S14" s="635"/>
      <c r="T14" s="635"/>
      <c r="U14" s="635"/>
      <c r="V14" s="635"/>
      <c r="W14" s="635"/>
      <c r="X14" s="635"/>
      <c r="Y14" s="636"/>
      <c r="Z14" s="672">
        <v>0</v>
      </c>
      <c r="AA14" s="672"/>
      <c r="AB14" s="672"/>
      <c r="AC14" s="672"/>
      <c r="AD14" s="673">
        <v>2983</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205892</v>
      </c>
      <c r="BH14" s="635"/>
      <c r="BI14" s="635"/>
      <c r="BJ14" s="635"/>
      <c r="BK14" s="635"/>
      <c r="BL14" s="635"/>
      <c r="BM14" s="635"/>
      <c r="BN14" s="636"/>
      <c r="BO14" s="672">
        <v>3.7</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902160</v>
      </c>
      <c r="CS14" s="635"/>
      <c r="CT14" s="635"/>
      <c r="CU14" s="635"/>
      <c r="CV14" s="635"/>
      <c r="CW14" s="635"/>
      <c r="CX14" s="635"/>
      <c r="CY14" s="636"/>
      <c r="CZ14" s="672">
        <v>3.1</v>
      </c>
      <c r="DA14" s="672"/>
      <c r="DB14" s="672"/>
      <c r="DC14" s="672"/>
      <c r="DD14" s="640">
        <v>27534</v>
      </c>
      <c r="DE14" s="635"/>
      <c r="DF14" s="635"/>
      <c r="DG14" s="635"/>
      <c r="DH14" s="635"/>
      <c r="DI14" s="635"/>
      <c r="DJ14" s="635"/>
      <c r="DK14" s="635"/>
      <c r="DL14" s="635"/>
      <c r="DM14" s="635"/>
      <c r="DN14" s="635"/>
      <c r="DO14" s="635"/>
      <c r="DP14" s="636"/>
      <c r="DQ14" s="640">
        <v>828829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306197</v>
      </c>
      <c r="BH15" s="635"/>
      <c r="BI15" s="635"/>
      <c r="BJ15" s="635"/>
      <c r="BK15" s="635"/>
      <c r="BL15" s="635"/>
      <c r="BM15" s="635"/>
      <c r="BN15" s="636"/>
      <c r="BO15" s="672">
        <v>5.5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5490872</v>
      </c>
      <c r="CS15" s="635"/>
      <c r="CT15" s="635"/>
      <c r="CU15" s="635"/>
      <c r="CV15" s="635"/>
      <c r="CW15" s="635"/>
      <c r="CX15" s="635"/>
      <c r="CY15" s="636"/>
      <c r="CZ15" s="672">
        <v>18.8</v>
      </c>
      <c r="DA15" s="672"/>
      <c r="DB15" s="672"/>
      <c r="DC15" s="672"/>
      <c r="DD15" s="640">
        <v>3260201</v>
      </c>
      <c r="DE15" s="635"/>
      <c r="DF15" s="635"/>
      <c r="DG15" s="635"/>
      <c r="DH15" s="635"/>
      <c r="DI15" s="635"/>
      <c r="DJ15" s="635"/>
      <c r="DK15" s="635"/>
      <c r="DL15" s="635"/>
      <c r="DM15" s="635"/>
      <c r="DN15" s="635"/>
      <c r="DO15" s="635"/>
      <c r="DP15" s="636"/>
      <c r="DQ15" s="640">
        <v>1905713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29740</v>
      </c>
      <c r="S16" s="635"/>
      <c r="T16" s="635"/>
      <c r="U16" s="635"/>
      <c r="V16" s="635"/>
      <c r="W16" s="635"/>
      <c r="X16" s="635"/>
      <c r="Y16" s="636"/>
      <c r="Z16" s="672">
        <v>0.1</v>
      </c>
      <c r="AA16" s="672"/>
      <c r="AB16" s="672"/>
      <c r="AC16" s="672"/>
      <c r="AD16" s="673">
        <v>29740</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21871</v>
      </c>
      <c r="CS16" s="635"/>
      <c r="CT16" s="635"/>
      <c r="CU16" s="635"/>
      <c r="CV16" s="635"/>
      <c r="CW16" s="635"/>
      <c r="CX16" s="635"/>
      <c r="CY16" s="636"/>
      <c r="CZ16" s="672">
        <v>0.1</v>
      </c>
      <c r="DA16" s="672"/>
      <c r="DB16" s="672"/>
      <c r="DC16" s="672"/>
      <c r="DD16" s="640" t="s">
        <v>122</v>
      </c>
      <c r="DE16" s="635"/>
      <c r="DF16" s="635"/>
      <c r="DG16" s="635"/>
      <c r="DH16" s="635"/>
      <c r="DI16" s="635"/>
      <c r="DJ16" s="635"/>
      <c r="DK16" s="635"/>
      <c r="DL16" s="635"/>
      <c r="DM16" s="635"/>
      <c r="DN16" s="635"/>
      <c r="DO16" s="635"/>
      <c r="DP16" s="636"/>
      <c r="DQ16" s="640">
        <v>18335</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94650</v>
      </c>
      <c r="S17" s="635"/>
      <c r="T17" s="635"/>
      <c r="U17" s="635"/>
      <c r="V17" s="635"/>
      <c r="W17" s="635"/>
      <c r="X17" s="635"/>
      <c r="Y17" s="636"/>
      <c r="Z17" s="672">
        <v>0.3</v>
      </c>
      <c r="AA17" s="672"/>
      <c r="AB17" s="672"/>
      <c r="AC17" s="672"/>
      <c r="AD17" s="673">
        <v>94650</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3533713</v>
      </c>
      <c r="CS17" s="635"/>
      <c r="CT17" s="635"/>
      <c r="CU17" s="635"/>
      <c r="CV17" s="635"/>
      <c r="CW17" s="635"/>
      <c r="CX17" s="635"/>
      <c r="CY17" s="636"/>
      <c r="CZ17" s="672">
        <v>12.1</v>
      </c>
      <c r="DA17" s="672"/>
      <c r="DB17" s="672"/>
      <c r="DC17" s="672"/>
      <c r="DD17" s="640" t="s">
        <v>122</v>
      </c>
      <c r="DE17" s="635"/>
      <c r="DF17" s="635"/>
      <c r="DG17" s="635"/>
      <c r="DH17" s="635"/>
      <c r="DI17" s="635"/>
      <c r="DJ17" s="635"/>
      <c r="DK17" s="635"/>
      <c r="DL17" s="635"/>
      <c r="DM17" s="635"/>
      <c r="DN17" s="635"/>
      <c r="DO17" s="635"/>
      <c r="DP17" s="636"/>
      <c r="DQ17" s="640">
        <v>3489044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42983</v>
      </c>
      <c r="S18" s="635"/>
      <c r="T18" s="635"/>
      <c r="U18" s="635"/>
      <c r="V18" s="635"/>
      <c r="W18" s="635"/>
      <c r="X18" s="635"/>
      <c r="Y18" s="636"/>
      <c r="Z18" s="672">
        <v>0.1</v>
      </c>
      <c r="AA18" s="672"/>
      <c r="AB18" s="672"/>
      <c r="AC18" s="672"/>
      <c r="AD18" s="673">
        <v>42983</v>
      </c>
      <c r="AE18" s="673"/>
      <c r="AF18" s="673"/>
      <c r="AG18" s="673"/>
      <c r="AH18" s="673"/>
      <c r="AI18" s="673"/>
      <c r="AJ18" s="673"/>
      <c r="AK18" s="673"/>
      <c r="AL18" s="637">
        <v>0.3</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32330</v>
      </c>
      <c r="S19" s="635"/>
      <c r="T19" s="635"/>
      <c r="U19" s="635"/>
      <c r="V19" s="635"/>
      <c r="W19" s="635"/>
      <c r="X19" s="635"/>
      <c r="Y19" s="636"/>
      <c r="Z19" s="672">
        <v>0.1</v>
      </c>
      <c r="AA19" s="672"/>
      <c r="AB19" s="672"/>
      <c r="AC19" s="672"/>
      <c r="AD19" s="673">
        <v>32330</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10653</v>
      </c>
      <c r="S20" s="635"/>
      <c r="T20" s="635"/>
      <c r="U20" s="635"/>
      <c r="V20" s="635"/>
      <c r="W20" s="635"/>
      <c r="X20" s="635"/>
      <c r="Y20" s="636"/>
      <c r="Z20" s="672">
        <v>0</v>
      </c>
      <c r="AA20" s="672"/>
      <c r="AB20" s="672"/>
      <c r="AC20" s="672"/>
      <c r="AD20" s="673">
        <v>10653</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29160475</v>
      </c>
      <c r="CS20" s="635"/>
      <c r="CT20" s="635"/>
      <c r="CU20" s="635"/>
      <c r="CV20" s="635"/>
      <c r="CW20" s="635"/>
      <c r="CX20" s="635"/>
      <c r="CY20" s="636"/>
      <c r="CZ20" s="672">
        <v>100</v>
      </c>
      <c r="DA20" s="672"/>
      <c r="DB20" s="672"/>
      <c r="DC20" s="672"/>
      <c r="DD20" s="640">
        <v>5080947</v>
      </c>
      <c r="DE20" s="635"/>
      <c r="DF20" s="635"/>
      <c r="DG20" s="635"/>
      <c r="DH20" s="635"/>
      <c r="DI20" s="635"/>
      <c r="DJ20" s="635"/>
      <c r="DK20" s="635"/>
      <c r="DL20" s="635"/>
      <c r="DM20" s="635"/>
      <c r="DN20" s="635"/>
      <c r="DO20" s="635"/>
      <c r="DP20" s="636"/>
      <c r="DQ20" s="640">
        <v>18599286</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9302357</v>
      </c>
      <c r="S21" s="635"/>
      <c r="T21" s="635"/>
      <c r="U21" s="635"/>
      <c r="V21" s="635"/>
      <c r="W21" s="635"/>
      <c r="X21" s="635"/>
      <c r="Y21" s="636"/>
      <c r="Z21" s="672">
        <v>31.1</v>
      </c>
      <c r="AA21" s="672"/>
      <c r="AB21" s="672"/>
      <c r="AC21" s="672"/>
      <c r="AD21" s="673">
        <v>8474014</v>
      </c>
      <c r="AE21" s="673"/>
      <c r="AF21" s="673"/>
      <c r="AG21" s="673"/>
      <c r="AH21" s="673"/>
      <c r="AI21" s="673"/>
      <c r="AJ21" s="673"/>
      <c r="AK21" s="673"/>
      <c r="AL21" s="637">
        <v>53.9</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8474014</v>
      </c>
      <c r="S22" s="635"/>
      <c r="T22" s="635"/>
      <c r="U22" s="635"/>
      <c r="V22" s="635"/>
      <c r="W22" s="635"/>
      <c r="X22" s="635"/>
      <c r="Y22" s="636"/>
      <c r="Z22" s="672">
        <v>28.4</v>
      </c>
      <c r="AA22" s="672"/>
      <c r="AB22" s="672"/>
      <c r="AC22" s="672"/>
      <c r="AD22" s="673">
        <v>8474014</v>
      </c>
      <c r="AE22" s="673"/>
      <c r="AF22" s="673"/>
      <c r="AG22" s="673"/>
      <c r="AH22" s="673"/>
      <c r="AI22" s="673"/>
      <c r="AJ22" s="673"/>
      <c r="AK22" s="673"/>
      <c r="AL22" s="637">
        <v>53.9</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828343</v>
      </c>
      <c r="S23" s="635"/>
      <c r="T23" s="635"/>
      <c r="U23" s="635"/>
      <c r="V23" s="635"/>
      <c r="W23" s="635"/>
      <c r="X23" s="635"/>
      <c r="Y23" s="636"/>
      <c r="Z23" s="672">
        <v>2.8</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12182833</v>
      </c>
      <c r="CS24" s="690"/>
      <c r="CT24" s="690"/>
      <c r="CU24" s="690"/>
      <c r="CV24" s="690"/>
      <c r="CW24" s="690"/>
      <c r="CX24" s="690"/>
      <c r="CY24" s="715"/>
      <c r="CZ24" s="716">
        <v>41.8</v>
      </c>
      <c r="DA24" s="698"/>
      <c r="DB24" s="698"/>
      <c r="DC24" s="718"/>
      <c r="DD24" s="714">
        <v>9150308</v>
      </c>
      <c r="DE24" s="690"/>
      <c r="DF24" s="690"/>
      <c r="DG24" s="690"/>
      <c r="DH24" s="690"/>
      <c r="DI24" s="690"/>
      <c r="DJ24" s="690"/>
      <c r="DK24" s="715"/>
      <c r="DL24" s="714">
        <v>8255767</v>
      </c>
      <c r="DM24" s="690"/>
      <c r="DN24" s="690"/>
      <c r="DO24" s="690"/>
      <c r="DP24" s="690"/>
      <c r="DQ24" s="690"/>
      <c r="DR24" s="690"/>
      <c r="DS24" s="690"/>
      <c r="DT24" s="690"/>
      <c r="DU24" s="690"/>
      <c r="DV24" s="715"/>
      <c r="DW24" s="716">
        <v>52.2</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16520107</v>
      </c>
      <c r="S25" s="635"/>
      <c r="T25" s="635"/>
      <c r="U25" s="635"/>
      <c r="V25" s="635"/>
      <c r="W25" s="635"/>
      <c r="X25" s="635"/>
      <c r="Y25" s="636"/>
      <c r="Z25" s="672">
        <v>55.3</v>
      </c>
      <c r="AA25" s="672"/>
      <c r="AB25" s="672"/>
      <c r="AC25" s="672"/>
      <c r="AD25" s="673">
        <v>15691764</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3971285</v>
      </c>
      <c r="CS25" s="647"/>
      <c r="CT25" s="647"/>
      <c r="CU25" s="647"/>
      <c r="CV25" s="647"/>
      <c r="CW25" s="647"/>
      <c r="CX25" s="647"/>
      <c r="CY25" s="648"/>
      <c r="CZ25" s="637">
        <v>13.6</v>
      </c>
      <c r="DA25" s="649"/>
      <c r="DB25" s="649"/>
      <c r="DC25" s="650"/>
      <c r="DD25" s="640">
        <v>3586563</v>
      </c>
      <c r="DE25" s="647"/>
      <c r="DF25" s="647"/>
      <c r="DG25" s="647"/>
      <c r="DH25" s="647"/>
      <c r="DI25" s="647"/>
      <c r="DJ25" s="647"/>
      <c r="DK25" s="648"/>
      <c r="DL25" s="640">
        <v>3560141</v>
      </c>
      <c r="DM25" s="647"/>
      <c r="DN25" s="647"/>
      <c r="DO25" s="647"/>
      <c r="DP25" s="647"/>
      <c r="DQ25" s="647"/>
      <c r="DR25" s="647"/>
      <c r="DS25" s="647"/>
      <c r="DT25" s="647"/>
      <c r="DU25" s="647"/>
      <c r="DV25" s="648"/>
      <c r="DW25" s="637">
        <v>22.5</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5124</v>
      </c>
      <c r="S26" s="635"/>
      <c r="T26" s="635"/>
      <c r="U26" s="635"/>
      <c r="V26" s="635"/>
      <c r="W26" s="635"/>
      <c r="X26" s="635"/>
      <c r="Y26" s="636"/>
      <c r="Z26" s="672">
        <v>0</v>
      </c>
      <c r="AA26" s="672"/>
      <c r="AB26" s="672"/>
      <c r="AC26" s="672"/>
      <c r="AD26" s="673">
        <v>5124</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2141385</v>
      </c>
      <c r="CS26" s="635"/>
      <c r="CT26" s="635"/>
      <c r="CU26" s="635"/>
      <c r="CV26" s="635"/>
      <c r="CW26" s="635"/>
      <c r="CX26" s="635"/>
      <c r="CY26" s="636"/>
      <c r="CZ26" s="637">
        <v>7.3</v>
      </c>
      <c r="DA26" s="649"/>
      <c r="DB26" s="649"/>
      <c r="DC26" s="650"/>
      <c r="DD26" s="640">
        <v>1943199</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307119</v>
      </c>
      <c r="S27" s="635"/>
      <c r="T27" s="635"/>
      <c r="U27" s="635"/>
      <c r="V27" s="635"/>
      <c r="W27" s="635"/>
      <c r="X27" s="635"/>
      <c r="Y27" s="636"/>
      <c r="Z27" s="672">
        <v>1</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5536361</v>
      </c>
      <c r="BH27" s="635"/>
      <c r="BI27" s="635"/>
      <c r="BJ27" s="635"/>
      <c r="BK27" s="635"/>
      <c r="BL27" s="635"/>
      <c r="BM27" s="635"/>
      <c r="BN27" s="636"/>
      <c r="BO27" s="672">
        <v>100</v>
      </c>
      <c r="BP27" s="672"/>
      <c r="BQ27" s="672"/>
      <c r="BR27" s="672"/>
      <c r="BS27" s="673">
        <v>145378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4677835</v>
      </c>
      <c r="CS27" s="647"/>
      <c r="CT27" s="647"/>
      <c r="CU27" s="647"/>
      <c r="CV27" s="647"/>
      <c r="CW27" s="647"/>
      <c r="CX27" s="647"/>
      <c r="CY27" s="648"/>
      <c r="CZ27" s="637">
        <v>16</v>
      </c>
      <c r="DA27" s="649"/>
      <c r="DB27" s="649"/>
      <c r="DC27" s="650"/>
      <c r="DD27" s="640">
        <v>2074701</v>
      </c>
      <c r="DE27" s="647"/>
      <c r="DF27" s="647"/>
      <c r="DG27" s="647"/>
      <c r="DH27" s="647"/>
      <c r="DI27" s="647"/>
      <c r="DJ27" s="647"/>
      <c r="DK27" s="648"/>
      <c r="DL27" s="640">
        <v>1206775</v>
      </c>
      <c r="DM27" s="647"/>
      <c r="DN27" s="647"/>
      <c r="DO27" s="647"/>
      <c r="DP27" s="647"/>
      <c r="DQ27" s="647"/>
      <c r="DR27" s="647"/>
      <c r="DS27" s="647"/>
      <c r="DT27" s="647"/>
      <c r="DU27" s="647"/>
      <c r="DV27" s="648"/>
      <c r="DW27" s="637">
        <v>7.6</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214444</v>
      </c>
      <c r="S28" s="635"/>
      <c r="T28" s="635"/>
      <c r="U28" s="635"/>
      <c r="V28" s="635"/>
      <c r="W28" s="635"/>
      <c r="X28" s="635"/>
      <c r="Y28" s="636"/>
      <c r="Z28" s="672">
        <v>0.7</v>
      </c>
      <c r="AA28" s="672"/>
      <c r="AB28" s="672"/>
      <c r="AC28" s="672"/>
      <c r="AD28" s="673">
        <v>8928</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3533713</v>
      </c>
      <c r="CS28" s="635"/>
      <c r="CT28" s="635"/>
      <c r="CU28" s="635"/>
      <c r="CV28" s="635"/>
      <c r="CW28" s="635"/>
      <c r="CX28" s="635"/>
      <c r="CY28" s="636"/>
      <c r="CZ28" s="637">
        <v>12.1</v>
      </c>
      <c r="DA28" s="649"/>
      <c r="DB28" s="649"/>
      <c r="DC28" s="650"/>
      <c r="DD28" s="640">
        <v>3489044</v>
      </c>
      <c r="DE28" s="635"/>
      <c r="DF28" s="635"/>
      <c r="DG28" s="635"/>
      <c r="DH28" s="635"/>
      <c r="DI28" s="635"/>
      <c r="DJ28" s="635"/>
      <c r="DK28" s="636"/>
      <c r="DL28" s="640">
        <v>3488851</v>
      </c>
      <c r="DM28" s="635"/>
      <c r="DN28" s="635"/>
      <c r="DO28" s="635"/>
      <c r="DP28" s="635"/>
      <c r="DQ28" s="635"/>
      <c r="DR28" s="635"/>
      <c r="DS28" s="635"/>
      <c r="DT28" s="635"/>
      <c r="DU28" s="635"/>
      <c r="DV28" s="636"/>
      <c r="DW28" s="637">
        <v>22.1</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146047</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3533505</v>
      </c>
      <c r="CS29" s="647"/>
      <c r="CT29" s="647"/>
      <c r="CU29" s="647"/>
      <c r="CV29" s="647"/>
      <c r="CW29" s="647"/>
      <c r="CX29" s="647"/>
      <c r="CY29" s="648"/>
      <c r="CZ29" s="637">
        <v>12.1</v>
      </c>
      <c r="DA29" s="649"/>
      <c r="DB29" s="649"/>
      <c r="DC29" s="650"/>
      <c r="DD29" s="640">
        <v>3488836</v>
      </c>
      <c r="DE29" s="647"/>
      <c r="DF29" s="647"/>
      <c r="DG29" s="647"/>
      <c r="DH29" s="647"/>
      <c r="DI29" s="647"/>
      <c r="DJ29" s="647"/>
      <c r="DK29" s="648"/>
      <c r="DL29" s="640">
        <v>3488643</v>
      </c>
      <c r="DM29" s="647"/>
      <c r="DN29" s="647"/>
      <c r="DO29" s="647"/>
      <c r="DP29" s="647"/>
      <c r="DQ29" s="647"/>
      <c r="DR29" s="647"/>
      <c r="DS29" s="647"/>
      <c r="DT29" s="647"/>
      <c r="DU29" s="647"/>
      <c r="DV29" s="648"/>
      <c r="DW29" s="637">
        <v>22</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3847248</v>
      </c>
      <c r="S30" s="635"/>
      <c r="T30" s="635"/>
      <c r="U30" s="635"/>
      <c r="V30" s="635"/>
      <c r="W30" s="635"/>
      <c r="X30" s="635"/>
      <c r="Y30" s="636"/>
      <c r="Z30" s="672">
        <v>12.9</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3474764</v>
      </c>
      <c r="CS30" s="635"/>
      <c r="CT30" s="635"/>
      <c r="CU30" s="635"/>
      <c r="CV30" s="635"/>
      <c r="CW30" s="635"/>
      <c r="CX30" s="635"/>
      <c r="CY30" s="636"/>
      <c r="CZ30" s="637">
        <v>11.9</v>
      </c>
      <c r="DA30" s="649"/>
      <c r="DB30" s="649"/>
      <c r="DC30" s="650"/>
      <c r="DD30" s="640">
        <v>3433222</v>
      </c>
      <c r="DE30" s="635"/>
      <c r="DF30" s="635"/>
      <c r="DG30" s="635"/>
      <c r="DH30" s="635"/>
      <c r="DI30" s="635"/>
      <c r="DJ30" s="635"/>
      <c r="DK30" s="636"/>
      <c r="DL30" s="640">
        <v>3433029</v>
      </c>
      <c r="DM30" s="635"/>
      <c r="DN30" s="635"/>
      <c r="DO30" s="635"/>
      <c r="DP30" s="635"/>
      <c r="DQ30" s="635"/>
      <c r="DR30" s="635"/>
      <c r="DS30" s="635"/>
      <c r="DT30" s="635"/>
      <c r="DU30" s="635"/>
      <c r="DV30" s="636"/>
      <c r="DW30" s="637">
        <v>21.7</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99.2</v>
      </c>
      <c r="BH31" s="697"/>
      <c r="BI31" s="697"/>
      <c r="BJ31" s="697"/>
      <c r="BK31" s="697"/>
      <c r="BL31" s="697"/>
      <c r="BM31" s="698">
        <v>97.8</v>
      </c>
      <c r="BN31" s="697"/>
      <c r="BO31" s="697"/>
      <c r="BP31" s="697"/>
      <c r="BQ31" s="699"/>
      <c r="BR31" s="696">
        <v>99.1</v>
      </c>
      <c r="BS31" s="697"/>
      <c r="BT31" s="697"/>
      <c r="BU31" s="697"/>
      <c r="BV31" s="697"/>
      <c r="BW31" s="697"/>
      <c r="BX31" s="698">
        <v>97.5</v>
      </c>
      <c r="BY31" s="697"/>
      <c r="BZ31" s="697"/>
      <c r="CA31" s="697"/>
      <c r="CB31" s="699"/>
      <c r="CD31" s="655"/>
      <c r="CE31" s="656"/>
      <c r="CF31" s="631" t="s">
        <v>300</v>
      </c>
      <c r="CG31" s="632"/>
      <c r="CH31" s="632"/>
      <c r="CI31" s="632"/>
      <c r="CJ31" s="632"/>
      <c r="CK31" s="632"/>
      <c r="CL31" s="632"/>
      <c r="CM31" s="632"/>
      <c r="CN31" s="632"/>
      <c r="CO31" s="632"/>
      <c r="CP31" s="632"/>
      <c r="CQ31" s="633"/>
      <c r="CR31" s="634">
        <v>58741</v>
      </c>
      <c r="CS31" s="647"/>
      <c r="CT31" s="647"/>
      <c r="CU31" s="647"/>
      <c r="CV31" s="647"/>
      <c r="CW31" s="647"/>
      <c r="CX31" s="647"/>
      <c r="CY31" s="648"/>
      <c r="CZ31" s="637">
        <v>0.2</v>
      </c>
      <c r="DA31" s="649"/>
      <c r="DB31" s="649"/>
      <c r="DC31" s="650"/>
      <c r="DD31" s="640">
        <v>55614</v>
      </c>
      <c r="DE31" s="647"/>
      <c r="DF31" s="647"/>
      <c r="DG31" s="647"/>
      <c r="DH31" s="647"/>
      <c r="DI31" s="647"/>
      <c r="DJ31" s="647"/>
      <c r="DK31" s="648"/>
      <c r="DL31" s="640">
        <v>55614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1548380</v>
      </c>
      <c r="S32" s="635"/>
      <c r="T32" s="635"/>
      <c r="U32" s="635"/>
      <c r="V32" s="635"/>
      <c r="W32" s="635"/>
      <c r="X32" s="635"/>
      <c r="Y32" s="636"/>
      <c r="Z32" s="672">
        <v>5.2</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99.3</v>
      </c>
      <c r="BH32" s="647"/>
      <c r="BI32" s="647"/>
      <c r="BJ32" s="647"/>
      <c r="BK32" s="647"/>
      <c r="BL32" s="647"/>
      <c r="BM32" s="638">
        <v>98.4</v>
      </c>
      <c r="BN32" s="647"/>
      <c r="BO32" s="647"/>
      <c r="BP32" s="647"/>
      <c r="BQ32" s="670"/>
      <c r="BR32" s="700">
        <v>99.2</v>
      </c>
      <c r="BS32" s="647"/>
      <c r="BT32" s="647"/>
      <c r="BU32" s="647"/>
      <c r="BV32" s="647"/>
      <c r="BW32" s="647"/>
      <c r="BX32" s="638">
        <v>98</v>
      </c>
      <c r="BY32" s="647"/>
      <c r="BZ32" s="647"/>
      <c r="CA32" s="647"/>
      <c r="CB32" s="670"/>
      <c r="CD32" s="657"/>
      <c r="CE32" s="658"/>
      <c r="CF32" s="631" t="s">
        <v>304</v>
      </c>
      <c r="CG32" s="632"/>
      <c r="CH32" s="632"/>
      <c r="CI32" s="632"/>
      <c r="CJ32" s="632"/>
      <c r="CK32" s="632"/>
      <c r="CL32" s="632"/>
      <c r="CM32" s="632"/>
      <c r="CN32" s="632"/>
      <c r="CO32" s="632"/>
      <c r="CP32" s="632"/>
      <c r="CQ32" s="633"/>
      <c r="CR32" s="634">
        <v>208</v>
      </c>
      <c r="CS32" s="635"/>
      <c r="CT32" s="635"/>
      <c r="CU32" s="635"/>
      <c r="CV32" s="635"/>
      <c r="CW32" s="635"/>
      <c r="CX32" s="635"/>
      <c r="CY32" s="636"/>
      <c r="CZ32" s="637">
        <v>0</v>
      </c>
      <c r="DA32" s="649"/>
      <c r="DB32" s="649"/>
      <c r="DC32" s="650"/>
      <c r="DD32" s="640">
        <v>208</v>
      </c>
      <c r="DE32" s="635"/>
      <c r="DF32" s="635"/>
      <c r="DG32" s="635"/>
      <c r="DH32" s="635"/>
      <c r="DI32" s="635"/>
      <c r="DJ32" s="635"/>
      <c r="DK32" s="636"/>
      <c r="DL32" s="640">
        <v>208</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155369</v>
      </c>
      <c r="S33" s="635"/>
      <c r="T33" s="635"/>
      <c r="U33" s="635"/>
      <c r="V33" s="635"/>
      <c r="W33" s="635"/>
      <c r="X33" s="635"/>
      <c r="Y33" s="636"/>
      <c r="Z33" s="672">
        <v>0.5</v>
      </c>
      <c r="AA33" s="672"/>
      <c r="AB33" s="672"/>
      <c r="AC33" s="672"/>
      <c r="AD33" s="673">
        <v>26348</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v>
      </c>
      <c r="BH33" s="619"/>
      <c r="BI33" s="619"/>
      <c r="BJ33" s="619"/>
      <c r="BK33" s="619"/>
      <c r="BL33" s="619"/>
      <c r="BM33" s="665">
        <v>97.1</v>
      </c>
      <c r="BN33" s="619"/>
      <c r="BO33" s="619"/>
      <c r="BP33" s="619"/>
      <c r="BQ33" s="682"/>
      <c r="BR33" s="695">
        <v>98.9</v>
      </c>
      <c r="BS33" s="619"/>
      <c r="BT33" s="619"/>
      <c r="BU33" s="619"/>
      <c r="BV33" s="619"/>
      <c r="BW33" s="619"/>
      <c r="BX33" s="665">
        <v>96.9</v>
      </c>
      <c r="BY33" s="619"/>
      <c r="BZ33" s="619"/>
      <c r="CA33" s="619"/>
      <c r="CB33" s="682"/>
      <c r="CD33" s="631" t="s">
        <v>307</v>
      </c>
      <c r="CE33" s="632"/>
      <c r="CF33" s="632"/>
      <c r="CG33" s="632"/>
      <c r="CH33" s="632"/>
      <c r="CI33" s="632"/>
      <c r="CJ33" s="632"/>
      <c r="CK33" s="632"/>
      <c r="CL33" s="632"/>
      <c r="CM33" s="632"/>
      <c r="CN33" s="632"/>
      <c r="CO33" s="632"/>
      <c r="CP33" s="632"/>
      <c r="CQ33" s="633"/>
      <c r="CR33" s="634">
        <v>11874824</v>
      </c>
      <c r="CS33" s="647"/>
      <c r="CT33" s="647"/>
      <c r="CU33" s="647"/>
      <c r="CV33" s="647"/>
      <c r="CW33" s="647"/>
      <c r="CX33" s="647"/>
      <c r="CY33" s="648"/>
      <c r="CZ33" s="637">
        <v>40.700000000000003</v>
      </c>
      <c r="DA33" s="649"/>
      <c r="DB33" s="649"/>
      <c r="DC33" s="650"/>
      <c r="DD33" s="640">
        <v>8825959</v>
      </c>
      <c r="DE33" s="647"/>
      <c r="DF33" s="647"/>
      <c r="DG33" s="647"/>
      <c r="DH33" s="647"/>
      <c r="DI33" s="647"/>
      <c r="DJ33" s="647"/>
      <c r="DK33" s="648"/>
      <c r="DL33" s="640">
        <v>7180121</v>
      </c>
      <c r="DM33" s="647"/>
      <c r="DN33" s="647"/>
      <c r="DO33" s="647"/>
      <c r="DP33" s="647"/>
      <c r="DQ33" s="647"/>
      <c r="DR33" s="647"/>
      <c r="DS33" s="647"/>
      <c r="DT33" s="647"/>
      <c r="DU33" s="647"/>
      <c r="DV33" s="648"/>
      <c r="DW33" s="637">
        <v>45.4</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677337</v>
      </c>
      <c r="S34" s="635"/>
      <c r="T34" s="635"/>
      <c r="U34" s="635"/>
      <c r="V34" s="635"/>
      <c r="W34" s="635"/>
      <c r="X34" s="635"/>
      <c r="Y34" s="636"/>
      <c r="Z34" s="672">
        <v>2.2999999999999998</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309</v>
      </c>
      <c r="CE34" s="632"/>
      <c r="CF34" s="632"/>
      <c r="CG34" s="632"/>
      <c r="CH34" s="632"/>
      <c r="CI34" s="632"/>
      <c r="CJ34" s="632"/>
      <c r="CK34" s="632"/>
      <c r="CL34" s="632"/>
      <c r="CM34" s="632"/>
      <c r="CN34" s="632"/>
      <c r="CO34" s="632"/>
      <c r="CP34" s="632"/>
      <c r="CQ34" s="633"/>
      <c r="CR34" s="634">
        <v>3383906</v>
      </c>
      <c r="CS34" s="635"/>
      <c r="CT34" s="635"/>
      <c r="CU34" s="635"/>
      <c r="CV34" s="635"/>
      <c r="CW34" s="635"/>
      <c r="CX34" s="635"/>
      <c r="CY34" s="636"/>
      <c r="CZ34" s="637">
        <v>11.6</v>
      </c>
      <c r="DA34" s="649"/>
      <c r="DB34" s="649"/>
      <c r="DC34" s="650"/>
      <c r="DD34" s="640">
        <v>2653557</v>
      </c>
      <c r="DE34" s="635"/>
      <c r="DF34" s="635"/>
      <c r="DG34" s="635"/>
      <c r="DH34" s="635"/>
      <c r="DI34" s="635"/>
      <c r="DJ34" s="635"/>
      <c r="DK34" s="636"/>
      <c r="DL34" s="640">
        <v>2224989</v>
      </c>
      <c r="DM34" s="635"/>
      <c r="DN34" s="635"/>
      <c r="DO34" s="635"/>
      <c r="DP34" s="635"/>
      <c r="DQ34" s="635"/>
      <c r="DR34" s="635"/>
      <c r="DS34" s="635"/>
      <c r="DT34" s="635"/>
      <c r="DU34" s="635"/>
      <c r="DV34" s="636"/>
      <c r="DW34" s="637">
        <v>14.1</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2280816</v>
      </c>
      <c r="S35" s="635"/>
      <c r="T35" s="635"/>
      <c r="U35" s="635"/>
      <c r="V35" s="635"/>
      <c r="W35" s="635"/>
      <c r="X35" s="635"/>
      <c r="Y35" s="636"/>
      <c r="Z35" s="672">
        <v>7.6</v>
      </c>
      <c r="AA35" s="672"/>
      <c r="AB35" s="672"/>
      <c r="AC35" s="672"/>
      <c r="AD35" s="673" t="s">
        <v>122</v>
      </c>
      <c r="AE35" s="673"/>
      <c r="AF35" s="673"/>
      <c r="AG35" s="673"/>
      <c r="AH35" s="673"/>
      <c r="AI35" s="673"/>
      <c r="AJ35" s="673"/>
      <c r="AK35" s="673"/>
      <c r="AL35" s="637" t="s">
        <v>122</v>
      </c>
      <c r="AM35" s="638"/>
      <c r="AN35" s="638"/>
      <c r="AO35" s="674"/>
      <c r="AP35" s="216"/>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199721</v>
      </c>
      <c r="CS35" s="647"/>
      <c r="CT35" s="647"/>
      <c r="CU35" s="647"/>
      <c r="CV35" s="647"/>
      <c r="CW35" s="647"/>
      <c r="CX35" s="647"/>
      <c r="CY35" s="648"/>
      <c r="CZ35" s="637">
        <v>0.7</v>
      </c>
      <c r="DA35" s="649"/>
      <c r="DB35" s="649"/>
      <c r="DC35" s="650"/>
      <c r="DD35" s="640">
        <v>136003</v>
      </c>
      <c r="DE35" s="647"/>
      <c r="DF35" s="647"/>
      <c r="DG35" s="647"/>
      <c r="DH35" s="647"/>
      <c r="DI35" s="647"/>
      <c r="DJ35" s="647"/>
      <c r="DK35" s="648"/>
      <c r="DL35" s="640">
        <v>108663</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1374714</v>
      </c>
      <c r="S36" s="635"/>
      <c r="T36" s="635"/>
      <c r="U36" s="635"/>
      <c r="V36" s="635"/>
      <c r="W36" s="635"/>
      <c r="X36" s="635"/>
      <c r="Y36" s="636"/>
      <c r="Z36" s="672">
        <v>4.5999999999999996</v>
      </c>
      <c r="AA36" s="672"/>
      <c r="AB36" s="672"/>
      <c r="AC36" s="672"/>
      <c r="AD36" s="673" t="s">
        <v>122</v>
      </c>
      <c r="AE36" s="673"/>
      <c r="AF36" s="673"/>
      <c r="AG36" s="673"/>
      <c r="AH36" s="673"/>
      <c r="AI36" s="673"/>
      <c r="AJ36" s="673"/>
      <c r="AK36" s="673"/>
      <c r="AL36" s="637" t="s">
        <v>122</v>
      </c>
      <c r="AM36" s="638"/>
      <c r="AN36" s="638"/>
      <c r="AO36" s="674"/>
      <c r="AP36" s="216"/>
      <c r="AQ36" s="683" t="s">
        <v>315</v>
      </c>
      <c r="AR36" s="684"/>
      <c r="AS36" s="684"/>
      <c r="AT36" s="684"/>
      <c r="AU36" s="684"/>
      <c r="AV36" s="684"/>
      <c r="AW36" s="684"/>
      <c r="AX36" s="684"/>
      <c r="AY36" s="685"/>
      <c r="AZ36" s="689">
        <v>4130824</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155597</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3984302</v>
      </c>
      <c r="CS36" s="635"/>
      <c r="CT36" s="635"/>
      <c r="CU36" s="635"/>
      <c r="CV36" s="635"/>
      <c r="CW36" s="635"/>
      <c r="CX36" s="635"/>
      <c r="CY36" s="636"/>
      <c r="CZ36" s="637">
        <v>13.7</v>
      </c>
      <c r="DA36" s="649"/>
      <c r="DB36" s="649"/>
      <c r="DC36" s="650"/>
      <c r="DD36" s="640">
        <v>3404739</v>
      </c>
      <c r="DE36" s="635"/>
      <c r="DF36" s="635"/>
      <c r="DG36" s="635"/>
      <c r="DH36" s="635"/>
      <c r="DI36" s="635"/>
      <c r="DJ36" s="635"/>
      <c r="DK36" s="636"/>
      <c r="DL36" s="640">
        <v>2963787</v>
      </c>
      <c r="DM36" s="635"/>
      <c r="DN36" s="635"/>
      <c r="DO36" s="635"/>
      <c r="DP36" s="635"/>
      <c r="DQ36" s="635"/>
      <c r="DR36" s="635"/>
      <c r="DS36" s="635"/>
      <c r="DT36" s="635"/>
      <c r="DU36" s="635"/>
      <c r="DV36" s="636"/>
      <c r="DW36" s="637">
        <v>18.7</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892882</v>
      </c>
      <c r="S37" s="635"/>
      <c r="T37" s="635"/>
      <c r="U37" s="635"/>
      <c r="V37" s="635"/>
      <c r="W37" s="635"/>
      <c r="X37" s="635"/>
      <c r="Y37" s="636"/>
      <c r="Z37" s="672">
        <v>3</v>
      </c>
      <c r="AA37" s="672"/>
      <c r="AB37" s="672"/>
      <c r="AC37" s="672"/>
      <c r="AD37" s="673">
        <v>607</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1160000</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82847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1430998</v>
      </c>
      <c r="CS37" s="647"/>
      <c r="CT37" s="647"/>
      <c r="CU37" s="647"/>
      <c r="CV37" s="647"/>
      <c r="CW37" s="647"/>
      <c r="CX37" s="647"/>
      <c r="CY37" s="648"/>
      <c r="CZ37" s="637">
        <v>4.9000000000000004</v>
      </c>
      <c r="DA37" s="649"/>
      <c r="DB37" s="649"/>
      <c r="DC37" s="650"/>
      <c r="DD37" s="640">
        <v>1325787</v>
      </c>
      <c r="DE37" s="647"/>
      <c r="DF37" s="647"/>
      <c r="DG37" s="647"/>
      <c r="DH37" s="647"/>
      <c r="DI37" s="647"/>
      <c r="DJ37" s="647"/>
      <c r="DK37" s="648"/>
      <c r="DL37" s="640">
        <v>1281728</v>
      </c>
      <c r="DM37" s="647"/>
      <c r="DN37" s="647"/>
      <c r="DO37" s="647"/>
      <c r="DP37" s="647"/>
      <c r="DQ37" s="647"/>
      <c r="DR37" s="647"/>
      <c r="DS37" s="647"/>
      <c r="DT37" s="647"/>
      <c r="DU37" s="647"/>
      <c r="DV37" s="648"/>
      <c r="DW37" s="637">
        <v>8.1</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1909922</v>
      </c>
      <c r="S38" s="635"/>
      <c r="T38" s="635"/>
      <c r="U38" s="635"/>
      <c r="V38" s="635"/>
      <c r="W38" s="635"/>
      <c r="X38" s="635"/>
      <c r="Y38" s="636"/>
      <c r="Z38" s="672">
        <v>6.4</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533320</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5934</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2402862</v>
      </c>
      <c r="CS38" s="635"/>
      <c r="CT38" s="635"/>
      <c r="CU38" s="635"/>
      <c r="CV38" s="635"/>
      <c r="CW38" s="635"/>
      <c r="CX38" s="635"/>
      <c r="CY38" s="636"/>
      <c r="CZ38" s="637">
        <v>8.1999999999999993</v>
      </c>
      <c r="DA38" s="649"/>
      <c r="DB38" s="649"/>
      <c r="DC38" s="650"/>
      <c r="DD38" s="640">
        <v>1971358</v>
      </c>
      <c r="DE38" s="635"/>
      <c r="DF38" s="635"/>
      <c r="DG38" s="635"/>
      <c r="DH38" s="635"/>
      <c r="DI38" s="635"/>
      <c r="DJ38" s="635"/>
      <c r="DK38" s="636"/>
      <c r="DL38" s="640">
        <v>1881316</v>
      </c>
      <c r="DM38" s="635"/>
      <c r="DN38" s="635"/>
      <c r="DO38" s="635"/>
      <c r="DP38" s="635"/>
      <c r="DQ38" s="635"/>
      <c r="DR38" s="635"/>
      <c r="DS38" s="635"/>
      <c r="DT38" s="635"/>
      <c r="DU38" s="635"/>
      <c r="DV38" s="636"/>
      <c r="DW38" s="637">
        <v>11.9</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34642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8681</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1128698</v>
      </c>
      <c r="CS39" s="647"/>
      <c r="CT39" s="647"/>
      <c r="CU39" s="647"/>
      <c r="CV39" s="647"/>
      <c r="CW39" s="647"/>
      <c r="CX39" s="647"/>
      <c r="CY39" s="648"/>
      <c r="CZ39" s="637">
        <v>3.9</v>
      </c>
      <c r="DA39" s="649"/>
      <c r="DB39" s="649"/>
      <c r="DC39" s="650"/>
      <c r="DD39" s="640">
        <v>405965</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89122</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v>9100</v>
      </c>
      <c r="BA40" s="635"/>
      <c r="BB40" s="635"/>
      <c r="BC40" s="635"/>
      <c r="BD40" s="647"/>
      <c r="BE40" s="647"/>
      <c r="BF40" s="670"/>
      <c r="BG40" s="675" t="s">
        <v>332</v>
      </c>
      <c r="BH40" s="676"/>
      <c r="BI40" s="676"/>
      <c r="BJ40" s="676"/>
      <c r="BK40" s="676"/>
      <c r="BL40" s="217"/>
      <c r="BM40" s="632" t="s">
        <v>333</v>
      </c>
      <c r="BN40" s="632"/>
      <c r="BO40" s="632"/>
      <c r="BP40" s="632"/>
      <c r="BQ40" s="632"/>
      <c r="BR40" s="632"/>
      <c r="BS40" s="632"/>
      <c r="BT40" s="632"/>
      <c r="BU40" s="633"/>
      <c r="BV40" s="634">
        <v>89</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775335</v>
      </c>
      <c r="CS40" s="635"/>
      <c r="CT40" s="635"/>
      <c r="CU40" s="635"/>
      <c r="CV40" s="635"/>
      <c r="CW40" s="635"/>
      <c r="CX40" s="635"/>
      <c r="CY40" s="636"/>
      <c r="CZ40" s="637">
        <v>2.7</v>
      </c>
      <c r="DA40" s="649"/>
      <c r="DB40" s="649"/>
      <c r="DC40" s="650"/>
      <c r="DD40" s="640">
        <v>254337</v>
      </c>
      <c r="DE40" s="635"/>
      <c r="DF40" s="635"/>
      <c r="DG40" s="635"/>
      <c r="DH40" s="635"/>
      <c r="DI40" s="635"/>
      <c r="DJ40" s="635"/>
      <c r="DK40" s="636"/>
      <c r="DL40" s="640">
        <v>1366</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29879509</v>
      </c>
      <c r="S41" s="659"/>
      <c r="T41" s="659"/>
      <c r="U41" s="659"/>
      <c r="V41" s="659"/>
      <c r="W41" s="659"/>
      <c r="X41" s="659"/>
      <c r="Y41" s="662"/>
      <c r="Z41" s="663">
        <v>100</v>
      </c>
      <c r="AA41" s="663"/>
      <c r="AB41" s="663"/>
      <c r="AC41" s="663"/>
      <c r="AD41" s="664">
        <v>15732771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430621</v>
      </c>
      <c r="BA41" s="635"/>
      <c r="BB41" s="635"/>
      <c r="BC41" s="635"/>
      <c r="BD41" s="647"/>
      <c r="BE41" s="647"/>
      <c r="BF41" s="670"/>
      <c r="BG41" s="675"/>
      <c r="BH41" s="676"/>
      <c r="BI41" s="676"/>
      <c r="BJ41" s="676"/>
      <c r="BK41" s="676"/>
      <c r="BL41" s="217"/>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1963141</v>
      </c>
      <c r="BA42" s="659"/>
      <c r="BB42" s="659"/>
      <c r="BC42" s="659"/>
      <c r="BD42" s="619"/>
      <c r="BE42" s="619"/>
      <c r="BF42" s="682"/>
      <c r="BG42" s="677"/>
      <c r="BH42" s="678"/>
      <c r="BI42" s="678"/>
      <c r="BJ42" s="678"/>
      <c r="BK42" s="678"/>
      <c r="BL42" s="218"/>
      <c r="BM42" s="616" t="s">
        <v>340</v>
      </c>
      <c r="BN42" s="616"/>
      <c r="BO42" s="616"/>
      <c r="BP42" s="616"/>
      <c r="BQ42" s="616"/>
      <c r="BR42" s="616"/>
      <c r="BS42" s="616"/>
      <c r="BT42" s="616"/>
      <c r="BU42" s="617"/>
      <c r="BV42" s="618">
        <v>471</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5102818</v>
      </c>
      <c r="CS42" s="647"/>
      <c r="CT42" s="647"/>
      <c r="CU42" s="647"/>
      <c r="CV42" s="647"/>
      <c r="CW42" s="647"/>
      <c r="CX42" s="647"/>
      <c r="CY42" s="648"/>
      <c r="CZ42" s="637">
        <v>17.5</v>
      </c>
      <c r="DA42" s="649"/>
      <c r="DB42" s="649"/>
      <c r="DC42" s="650"/>
      <c r="DD42" s="640">
        <v>623019</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48305</v>
      </c>
      <c r="CS43" s="647"/>
      <c r="CT43" s="647"/>
      <c r="CU43" s="647"/>
      <c r="CV43" s="647"/>
      <c r="CW43" s="647"/>
      <c r="CX43" s="647"/>
      <c r="CY43" s="648"/>
      <c r="CZ43" s="637">
        <v>0.2</v>
      </c>
      <c r="DA43" s="649"/>
      <c r="DB43" s="649"/>
      <c r="DC43" s="650"/>
      <c r="DD43" s="640">
        <v>48305</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5080947</v>
      </c>
      <c r="CS44" s="635"/>
      <c r="CT44" s="635"/>
      <c r="CU44" s="635"/>
      <c r="CV44" s="635"/>
      <c r="CW44" s="635"/>
      <c r="CX44" s="635"/>
      <c r="CY44" s="636"/>
      <c r="CZ44" s="637">
        <v>17.399999999999999</v>
      </c>
      <c r="DA44" s="638"/>
      <c r="DB44" s="638"/>
      <c r="DC44" s="639"/>
      <c r="DD44" s="640">
        <v>604684</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1663587</v>
      </c>
      <c r="CS45" s="647"/>
      <c r="CT45" s="647"/>
      <c r="CU45" s="647"/>
      <c r="CV45" s="647"/>
      <c r="CW45" s="647"/>
      <c r="CX45" s="647"/>
      <c r="CY45" s="648"/>
      <c r="CZ45" s="637">
        <v>5.7</v>
      </c>
      <c r="DA45" s="649"/>
      <c r="DB45" s="649"/>
      <c r="DC45" s="650"/>
      <c r="DD45" s="640">
        <v>15403</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3294182</v>
      </c>
      <c r="CS46" s="635"/>
      <c r="CT46" s="635"/>
      <c r="CU46" s="635"/>
      <c r="CV46" s="635"/>
      <c r="CW46" s="635"/>
      <c r="CX46" s="635"/>
      <c r="CY46" s="636"/>
      <c r="CZ46" s="637">
        <v>11.3</v>
      </c>
      <c r="DA46" s="638"/>
      <c r="DB46" s="638"/>
      <c r="DC46" s="639"/>
      <c r="DD46" s="640">
        <v>581431</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21871</v>
      </c>
      <c r="CS47" s="647"/>
      <c r="CT47" s="647"/>
      <c r="CU47" s="647"/>
      <c r="CV47" s="647"/>
      <c r="CW47" s="647"/>
      <c r="CX47" s="647"/>
      <c r="CY47" s="648"/>
      <c r="CZ47" s="637">
        <v>0.1</v>
      </c>
      <c r="DA47" s="649"/>
      <c r="DB47" s="649"/>
      <c r="DC47" s="650"/>
      <c r="DD47" s="640">
        <v>18335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29160475</v>
      </c>
      <c r="CS49" s="619"/>
      <c r="CT49" s="619"/>
      <c r="CU49" s="619"/>
      <c r="CV49" s="619"/>
      <c r="CW49" s="619"/>
      <c r="CX49" s="619"/>
      <c r="CY49" s="620"/>
      <c r="CZ49" s="621">
        <v>100</v>
      </c>
      <c r="DA49" s="622"/>
      <c r="DB49" s="622"/>
      <c r="DC49" s="623"/>
      <c r="DD49" s="624">
        <v>18599286</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YsneaJY9UkxGZjJmG6osznjDaMfAztHJ7X9oRu8t5Gw5CarGeYnXmSUAswCXbbgYfPCgBnwt+4oIGXbeemGfQ==" saltValue="aBmMsk6WUcRbOrsipaVz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6" t="s">
        <v>352</v>
      </c>
      <c r="B2" s="1106"/>
      <c r="C2" s="1106"/>
      <c r="D2" s="1106"/>
      <c r="E2" s="1106"/>
      <c r="F2" s="1106"/>
      <c r="G2" s="1106"/>
      <c r="H2" s="1106"/>
      <c r="I2" s="1106"/>
      <c r="J2" s="1106"/>
      <c r="K2" s="1106"/>
      <c r="L2" s="1106"/>
      <c r="M2" s="1106"/>
      <c r="N2" s="1106"/>
      <c r="O2" s="1106"/>
      <c r="P2" s="1106"/>
      <c r="Q2" s="1106"/>
      <c r="R2" s="1106"/>
      <c r="S2" s="1106"/>
      <c r="T2" s="1106"/>
      <c r="U2" s="1106"/>
      <c r="V2" s="1106"/>
      <c r="W2" s="1106"/>
      <c r="X2" s="1106"/>
      <c r="Y2" s="1106"/>
      <c r="Z2" s="1106"/>
      <c r="AA2" s="1106"/>
      <c r="AB2" s="1106"/>
      <c r="AC2" s="1106"/>
      <c r="AD2" s="1106"/>
      <c r="AE2" s="1106"/>
      <c r="AF2" s="1106"/>
      <c r="AG2" s="1106"/>
      <c r="AH2" s="1106"/>
      <c r="AI2" s="1106"/>
      <c r="AJ2" s="1106"/>
      <c r="AK2" s="1106"/>
      <c r="AL2" s="1106"/>
      <c r="AM2" s="1106"/>
      <c r="AN2" s="1106"/>
      <c r="AO2" s="1106"/>
      <c r="AP2" s="1106"/>
      <c r="AQ2" s="1106"/>
      <c r="AR2" s="1106"/>
      <c r="AS2" s="1106"/>
      <c r="AT2" s="1106"/>
      <c r="AU2" s="1106"/>
      <c r="AV2" s="1106"/>
      <c r="AW2" s="1106"/>
      <c r="AX2" s="1106"/>
      <c r="AY2" s="1106"/>
      <c r="AZ2" s="1106"/>
      <c r="BA2" s="1106"/>
      <c r="BB2" s="1106"/>
      <c r="BC2" s="1106"/>
      <c r="BD2" s="1106"/>
      <c r="BE2" s="1106"/>
      <c r="BF2" s="1106"/>
      <c r="BG2" s="1106"/>
      <c r="BH2" s="1106"/>
      <c r="BI2" s="1106"/>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7" t="s">
        <v>353</v>
      </c>
      <c r="DK2" s="1108"/>
      <c r="DL2" s="1108"/>
      <c r="DM2" s="1108"/>
      <c r="DN2" s="1108"/>
      <c r="DO2" s="1109"/>
      <c r="DP2" s="222"/>
      <c r="DQ2" s="1107" t="s">
        <v>354</v>
      </c>
      <c r="DR2" s="1108"/>
      <c r="DS2" s="1108"/>
      <c r="DT2" s="1108"/>
      <c r="DU2" s="1108"/>
      <c r="DV2" s="1108"/>
      <c r="DW2" s="1108"/>
      <c r="DX2" s="1108"/>
      <c r="DY2" s="1108"/>
      <c r="DZ2" s="1109"/>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99" t="s">
        <v>356</v>
      </c>
      <c r="BR4" s="799"/>
      <c r="BS4" s="799"/>
      <c r="BT4" s="799"/>
      <c r="BU4" s="799"/>
      <c r="BV4" s="799"/>
      <c r="BW4" s="799"/>
      <c r="BX4" s="799"/>
      <c r="BY4" s="799"/>
      <c r="BZ4" s="799"/>
      <c r="CA4" s="799"/>
      <c r="CB4" s="799"/>
      <c r="CC4" s="799"/>
      <c r="CD4" s="799"/>
      <c r="CE4" s="799"/>
      <c r="CF4" s="799"/>
      <c r="CG4" s="799"/>
      <c r="CH4" s="799"/>
      <c r="CI4" s="799"/>
      <c r="CJ4" s="799"/>
      <c r="CK4" s="799"/>
      <c r="CL4" s="799"/>
      <c r="CM4" s="799"/>
      <c r="CN4" s="799"/>
      <c r="CO4" s="799"/>
      <c r="CP4" s="799"/>
      <c r="CQ4" s="799"/>
      <c r="CR4" s="799"/>
      <c r="CS4" s="799"/>
      <c r="CT4" s="799"/>
      <c r="CU4" s="799"/>
      <c r="CV4" s="799"/>
      <c r="CW4" s="799"/>
      <c r="CX4" s="799"/>
      <c r="CY4" s="799"/>
      <c r="CZ4" s="799"/>
      <c r="DA4" s="799"/>
      <c r="DB4" s="799"/>
      <c r="DC4" s="799"/>
      <c r="DD4" s="799"/>
      <c r="DE4" s="799"/>
      <c r="DF4" s="799"/>
      <c r="DG4" s="799"/>
      <c r="DH4" s="799"/>
      <c r="DI4" s="799"/>
      <c r="DJ4" s="799"/>
      <c r="DK4" s="799"/>
      <c r="DL4" s="799"/>
      <c r="DM4" s="799"/>
      <c r="DN4" s="799"/>
      <c r="DO4" s="799"/>
      <c r="DP4" s="799"/>
      <c r="DQ4" s="799"/>
      <c r="DR4" s="799"/>
      <c r="DS4" s="799"/>
      <c r="DT4" s="799"/>
      <c r="DU4" s="799"/>
      <c r="DV4" s="799"/>
      <c r="DW4" s="799"/>
      <c r="DX4" s="799"/>
      <c r="DY4" s="799"/>
      <c r="DZ4" s="799"/>
      <c r="EA4" s="228"/>
    </row>
    <row r="5" spans="1:131" s="229"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10"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11"/>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374</v>
      </c>
      <c r="C7" s="1061"/>
      <c r="D7" s="1061"/>
      <c r="E7" s="1061"/>
      <c r="F7" s="1061"/>
      <c r="G7" s="1061"/>
      <c r="H7" s="1061"/>
      <c r="I7" s="1061"/>
      <c r="J7" s="1061"/>
      <c r="K7" s="1061"/>
      <c r="L7" s="1061"/>
      <c r="M7" s="1061"/>
      <c r="N7" s="1061"/>
      <c r="O7" s="1061"/>
      <c r="P7" s="1062"/>
      <c r="Q7" s="1116">
        <v>29833</v>
      </c>
      <c r="R7" s="1117"/>
      <c r="S7" s="1117"/>
      <c r="T7" s="1117"/>
      <c r="U7" s="1117"/>
      <c r="V7" s="1117">
        <v>29134</v>
      </c>
      <c r="W7" s="1117"/>
      <c r="X7" s="1117"/>
      <c r="Y7" s="1117"/>
      <c r="Z7" s="1117"/>
      <c r="AA7" s="1117">
        <v>699</v>
      </c>
      <c r="AB7" s="1117"/>
      <c r="AC7" s="1117"/>
      <c r="AD7" s="1117"/>
      <c r="AE7" s="1118"/>
      <c r="AF7" s="1119">
        <v>503</v>
      </c>
      <c r="AG7" s="1120"/>
      <c r="AH7" s="1120"/>
      <c r="AI7" s="1120"/>
      <c r="AJ7" s="1121"/>
      <c r="AK7" s="1122">
        <v>2809</v>
      </c>
      <c r="AL7" s="1123"/>
      <c r="AM7" s="1123"/>
      <c r="AN7" s="1123"/>
      <c r="AO7" s="1123"/>
      <c r="AP7" s="1123">
        <v>17480</v>
      </c>
      <c r="AQ7" s="1123"/>
      <c r="AR7" s="1123"/>
      <c r="AS7" s="1123"/>
      <c r="AT7" s="1123"/>
      <c r="AU7" s="1124"/>
      <c r="AV7" s="1124"/>
      <c r="AW7" s="1124"/>
      <c r="AX7" s="1124"/>
      <c r="AY7" s="1125"/>
      <c r="AZ7" s="226"/>
      <c r="BA7" s="226"/>
      <c r="BB7" s="226"/>
      <c r="BC7" s="226"/>
      <c r="BD7" s="226"/>
      <c r="BE7" s="227"/>
      <c r="BF7" s="227"/>
      <c r="BG7" s="227"/>
      <c r="BH7" s="227"/>
      <c r="BI7" s="227"/>
      <c r="BJ7" s="227"/>
      <c r="BK7" s="227"/>
      <c r="BL7" s="227"/>
      <c r="BM7" s="227"/>
      <c r="BN7" s="227"/>
      <c r="BO7" s="227"/>
      <c r="BP7" s="227"/>
      <c r="BQ7" s="230">
        <v>1</v>
      </c>
      <c r="BR7" s="231" t="s">
        <v>575</v>
      </c>
      <c r="BS7" s="1103" t="s">
        <v>569</v>
      </c>
      <c r="BT7" s="1104"/>
      <c r="BU7" s="1104"/>
      <c r="BV7" s="1104"/>
      <c r="BW7" s="1104"/>
      <c r="BX7" s="1104"/>
      <c r="BY7" s="1104"/>
      <c r="BZ7" s="1104"/>
      <c r="CA7" s="1104"/>
      <c r="CB7" s="1104"/>
      <c r="CC7" s="1104"/>
      <c r="CD7" s="1104"/>
      <c r="CE7" s="1104"/>
      <c r="CF7" s="1104"/>
      <c r="CG7" s="1105"/>
      <c r="CH7" s="1112">
        <v>0</v>
      </c>
      <c r="CI7" s="1113"/>
      <c r="CJ7" s="1113"/>
      <c r="CK7" s="1113"/>
      <c r="CL7" s="1114"/>
      <c r="CM7" s="1112">
        <v>15</v>
      </c>
      <c r="CN7" s="1113"/>
      <c r="CO7" s="1113"/>
      <c r="CP7" s="1113"/>
      <c r="CQ7" s="1114"/>
      <c r="CR7" s="1112">
        <v>5</v>
      </c>
      <c r="CS7" s="1113"/>
      <c r="CT7" s="1113"/>
      <c r="CU7" s="1113"/>
      <c r="CV7" s="1114"/>
      <c r="CW7" s="1112" t="s">
        <v>555</v>
      </c>
      <c r="CX7" s="1113"/>
      <c r="CY7" s="1113"/>
      <c r="CZ7" s="1113"/>
      <c r="DA7" s="1114"/>
      <c r="DB7" s="1112" t="s">
        <v>555</v>
      </c>
      <c r="DC7" s="1113"/>
      <c r="DD7" s="1113"/>
      <c r="DE7" s="1113"/>
      <c r="DF7" s="1114"/>
      <c r="DG7" s="1112">
        <v>167</v>
      </c>
      <c r="DH7" s="1113"/>
      <c r="DI7" s="1113"/>
      <c r="DJ7" s="1113"/>
      <c r="DK7" s="1114"/>
      <c r="DL7" s="1112" t="s">
        <v>555</v>
      </c>
      <c r="DM7" s="1113"/>
      <c r="DN7" s="1113"/>
      <c r="DO7" s="1113"/>
      <c r="DP7" s="1114"/>
      <c r="DQ7" s="1112">
        <v>151</v>
      </c>
      <c r="DR7" s="1113"/>
      <c r="DS7" s="1113"/>
      <c r="DT7" s="1113"/>
      <c r="DU7" s="1114"/>
      <c r="DV7" s="1103"/>
      <c r="DW7" s="1104"/>
      <c r="DX7" s="1104"/>
      <c r="DY7" s="1104"/>
      <c r="DZ7" s="1115"/>
      <c r="EA7" s="228"/>
    </row>
    <row r="8" spans="1:131" s="229" customFormat="1" ht="26.25" customHeight="1" x14ac:dyDescent="0.2">
      <c r="A8" s="232">
        <v>2</v>
      </c>
      <c r="B8" s="1043" t="s">
        <v>375</v>
      </c>
      <c r="C8" s="1044"/>
      <c r="D8" s="1044"/>
      <c r="E8" s="1044"/>
      <c r="F8" s="1044"/>
      <c r="G8" s="1044"/>
      <c r="H8" s="1044"/>
      <c r="I8" s="1044"/>
      <c r="J8" s="1044"/>
      <c r="K8" s="1044"/>
      <c r="L8" s="1044"/>
      <c r="M8" s="1044"/>
      <c r="N8" s="1044"/>
      <c r="O8" s="1044"/>
      <c r="P8" s="1045"/>
      <c r="Q8" s="1051">
        <v>84</v>
      </c>
      <c r="R8" s="1052"/>
      <c r="S8" s="1052"/>
      <c r="T8" s="1052"/>
      <c r="U8" s="1052"/>
      <c r="V8" s="1052">
        <v>64</v>
      </c>
      <c r="W8" s="1052"/>
      <c r="X8" s="1052"/>
      <c r="Y8" s="1052"/>
      <c r="Z8" s="1052"/>
      <c r="AA8" s="1052">
        <v>20</v>
      </c>
      <c r="AB8" s="1052"/>
      <c r="AC8" s="1052"/>
      <c r="AD8" s="1052"/>
      <c r="AE8" s="1053"/>
      <c r="AF8" s="1048">
        <v>20</v>
      </c>
      <c r="AG8" s="1049"/>
      <c r="AH8" s="1049"/>
      <c r="AI8" s="1049"/>
      <c r="AJ8" s="1050"/>
      <c r="AK8" s="1093">
        <v>3</v>
      </c>
      <c r="AL8" s="1094"/>
      <c r="AM8" s="1094"/>
      <c r="AN8" s="1094"/>
      <c r="AO8" s="1094"/>
      <c r="AP8" s="1094" t="s">
        <v>555</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570</v>
      </c>
      <c r="BT8" s="1006"/>
      <c r="BU8" s="1006"/>
      <c r="BV8" s="1006"/>
      <c r="BW8" s="1006"/>
      <c r="BX8" s="1006"/>
      <c r="BY8" s="1006"/>
      <c r="BZ8" s="1006"/>
      <c r="CA8" s="1006"/>
      <c r="CB8" s="1006"/>
      <c r="CC8" s="1006"/>
      <c r="CD8" s="1006"/>
      <c r="CE8" s="1006"/>
      <c r="CF8" s="1006"/>
      <c r="CG8" s="1027"/>
      <c r="CH8" s="1002">
        <v>3</v>
      </c>
      <c r="CI8" s="1003"/>
      <c r="CJ8" s="1003"/>
      <c r="CK8" s="1003"/>
      <c r="CL8" s="1004"/>
      <c r="CM8" s="1002">
        <v>69</v>
      </c>
      <c r="CN8" s="1003"/>
      <c r="CO8" s="1003"/>
      <c r="CP8" s="1003"/>
      <c r="CQ8" s="1004"/>
      <c r="CR8" s="1002">
        <v>16</v>
      </c>
      <c r="CS8" s="1003"/>
      <c r="CT8" s="1003"/>
      <c r="CU8" s="1003"/>
      <c r="CV8" s="1004"/>
      <c r="CW8" s="1002" t="s">
        <v>555</v>
      </c>
      <c r="CX8" s="1003"/>
      <c r="CY8" s="1003"/>
      <c r="CZ8" s="1003"/>
      <c r="DA8" s="1004"/>
      <c r="DB8" s="1002" t="s">
        <v>555</v>
      </c>
      <c r="DC8" s="1003"/>
      <c r="DD8" s="1003"/>
      <c r="DE8" s="1003"/>
      <c r="DF8" s="1004"/>
      <c r="DG8" s="1002" t="s">
        <v>555</v>
      </c>
      <c r="DH8" s="1003"/>
      <c r="DI8" s="1003"/>
      <c r="DJ8" s="1003"/>
      <c r="DK8" s="1004"/>
      <c r="DL8" s="1002" t="s">
        <v>555</v>
      </c>
      <c r="DM8" s="1003"/>
      <c r="DN8" s="1003"/>
      <c r="DO8" s="1003"/>
      <c r="DP8" s="1004"/>
      <c r="DQ8" s="1002" t="s">
        <v>555</v>
      </c>
      <c r="DR8" s="1003"/>
      <c r="DS8" s="1003"/>
      <c r="DT8" s="1003"/>
      <c r="DU8" s="1004"/>
      <c r="DV8" s="1005"/>
      <c r="DW8" s="1006"/>
      <c r="DX8" s="1006"/>
      <c r="DY8" s="1006"/>
      <c r="DZ8" s="1007"/>
      <c r="EA8" s="228"/>
    </row>
    <row r="9" spans="1:131" s="229" customFormat="1" ht="26.25" customHeight="1" x14ac:dyDescent="0.2">
      <c r="A9" s="232">
        <v>3</v>
      </c>
      <c r="B9" s="1043" t="s">
        <v>376</v>
      </c>
      <c r="C9" s="1044"/>
      <c r="D9" s="1044"/>
      <c r="E9" s="1044"/>
      <c r="F9" s="1044"/>
      <c r="G9" s="1044"/>
      <c r="H9" s="1044"/>
      <c r="I9" s="1044"/>
      <c r="J9" s="1044"/>
      <c r="K9" s="1044"/>
      <c r="L9" s="1044"/>
      <c r="M9" s="1044"/>
      <c r="N9" s="1044"/>
      <c r="O9" s="1044"/>
      <c r="P9" s="1045"/>
      <c r="Q9" s="1051">
        <v>66</v>
      </c>
      <c r="R9" s="1052"/>
      <c r="S9" s="1052"/>
      <c r="T9" s="1052"/>
      <c r="U9" s="1052"/>
      <c r="V9" s="1052">
        <v>66</v>
      </c>
      <c r="W9" s="1052"/>
      <c r="X9" s="1052"/>
      <c r="Y9" s="1052"/>
      <c r="Z9" s="1052"/>
      <c r="AA9" s="1052">
        <v>0</v>
      </c>
      <c r="AB9" s="1052"/>
      <c r="AC9" s="1052"/>
      <c r="AD9" s="1052"/>
      <c r="AE9" s="1053"/>
      <c r="AF9" s="1048" t="s">
        <v>122</v>
      </c>
      <c r="AG9" s="1049"/>
      <c r="AH9" s="1049"/>
      <c r="AI9" s="1049"/>
      <c r="AJ9" s="1050"/>
      <c r="AK9" s="1093">
        <v>51</v>
      </c>
      <c r="AL9" s="1094"/>
      <c r="AM9" s="1094"/>
      <c r="AN9" s="1094"/>
      <c r="AO9" s="1094"/>
      <c r="AP9" s="1094" t="s">
        <v>555</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571</v>
      </c>
      <c r="BT9" s="1006"/>
      <c r="BU9" s="1006"/>
      <c r="BV9" s="1006"/>
      <c r="BW9" s="1006"/>
      <c r="BX9" s="1006"/>
      <c r="BY9" s="1006"/>
      <c r="BZ9" s="1006"/>
      <c r="CA9" s="1006"/>
      <c r="CB9" s="1006"/>
      <c r="CC9" s="1006"/>
      <c r="CD9" s="1006"/>
      <c r="CE9" s="1006"/>
      <c r="CF9" s="1006"/>
      <c r="CG9" s="1027"/>
      <c r="CH9" s="1002">
        <v>50</v>
      </c>
      <c r="CI9" s="1003"/>
      <c r="CJ9" s="1003"/>
      <c r="CK9" s="1003"/>
      <c r="CL9" s="1004"/>
      <c r="CM9" s="1002">
        <v>341</v>
      </c>
      <c r="CN9" s="1003"/>
      <c r="CO9" s="1003"/>
      <c r="CP9" s="1003"/>
      <c r="CQ9" s="1004"/>
      <c r="CR9" s="1002">
        <v>50</v>
      </c>
      <c r="CS9" s="1003"/>
      <c r="CT9" s="1003"/>
      <c r="CU9" s="1003"/>
      <c r="CV9" s="1004"/>
      <c r="CW9" s="1002" t="s">
        <v>555</v>
      </c>
      <c r="CX9" s="1003"/>
      <c r="CY9" s="1003"/>
      <c r="CZ9" s="1003"/>
      <c r="DA9" s="1004"/>
      <c r="DB9" s="1002" t="s">
        <v>555</v>
      </c>
      <c r="DC9" s="1003"/>
      <c r="DD9" s="1003"/>
      <c r="DE9" s="1003"/>
      <c r="DF9" s="1004"/>
      <c r="DG9" s="1002" t="s">
        <v>555</v>
      </c>
      <c r="DH9" s="1003"/>
      <c r="DI9" s="1003"/>
      <c r="DJ9" s="1003"/>
      <c r="DK9" s="1004"/>
      <c r="DL9" s="1002" t="s">
        <v>555</v>
      </c>
      <c r="DM9" s="1003"/>
      <c r="DN9" s="1003"/>
      <c r="DO9" s="1003"/>
      <c r="DP9" s="1004"/>
      <c r="DQ9" s="1002" t="s">
        <v>555</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572</v>
      </c>
      <c r="BT10" s="1006"/>
      <c r="BU10" s="1006"/>
      <c r="BV10" s="1006"/>
      <c r="BW10" s="1006"/>
      <c r="BX10" s="1006"/>
      <c r="BY10" s="1006"/>
      <c r="BZ10" s="1006"/>
      <c r="CA10" s="1006"/>
      <c r="CB10" s="1006"/>
      <c r="CC10" s="1006"/>
      <c r="CD10" s="1006"/>
      <c r="CE10" s="1006"/>
      <c r="CF10" s="1006"/>
      <c r="CG10" s="1027"/>
      <c r="CH10" s="1002">
        <v>2</v>
      </c>
      <c r="CI10" s="1003"/>
      <c r="CJ10" s="1003"/>
      <c r="CK10" s="1003"/>
      <c r="CL10" s="1004"/>
      <c r="CM10" s="1002">
        <v>105</v>
      </c>
      <c r="CN10" s="1003"/>
      <c r="CO10" s="1003"/>
      <c r="CP10" s="1003"/>
      <c r="CQ10" s="1004"/>
      <c r="CR10" s="1002">
        <v>100</v>
      </c>
      <c r="CS10" s="1003"/>
      <c r="CT10" s="1003"/>
      <c r="CU10" s="1003"/>
      <c r="CV10" s="1004"/>
      <c r="CW10" s="1002" t="s">
        <v>555</v>
      </c>
      <c r="CX10" s="1003"/>
      <c r="CY10" s="1003"/>
      <c r="CZ10" s="1003"/>
      <c r="DA10" s="1004"/>
      <c r="DB10" s="1002" t="s">
        <v>555</v>
      </c>
      <c r="DC10" s="1003"/>
      <c r="DD10" s="1003"/>
      <c r="DE10" s="1003"/>
      <c r="DF10" s="1004"/>
      <c r="DG10" s="1002" t="s">
        <v>555</v>
      </c>
      <c r="DH10" s="1003"/>
      <c r="DI10" s="1003"/>
      <c r="DJ10" s="1003"/>
      <c r="DK10" s="1004"/>
      <c r="DL10" s="1002" t="s">
        <v>555</v>
      </c>
      <c r="DM10" s="1003"/>
      <c r="DN10" s="1003"/>
      <c r="DO10" s="1003"/>
      <c r="DP10" s="1004"/>
      <c r="DQ10" s="1002" t="s">
        <v>555</v>
      </c>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573</v>
      </c>
      <c r="BT11" s="1006"/>
      <c r="BU11" s="1006"/>
      <c r="BV11" s="1006"/>
      <c r="BW11" s="1006"/>
      <c r="BX11" s="1006"/>
      <c r="BY11" s="1006"/>
      <c r="BZ11" s="1006"/>
      <c r="CA11" s="1006"/>
      <c r="CB11" s="1006"/>
      <c r="CC11" s="1006"/>
      <c r="CD11" s="1006"/>
      <c r="CE11" s="1006"/>
      <c r="CF11" s="1006"/>
      <c r="CG11" s="1027"/>
      <c r="CH11" s="1002" t="s">
        <v>576</v>
      </c>
      <c r="CI11" s="1003"/>
      <c r="CJ11" s="1003"/>
      <c r="CK11" s="1003"/>
      <c r="CL11" s="1004"/>
      <c r="CM11" s="1002">
        <v>23</v>
      </c>
      <c r="CN11" s="1003"/>
      <c r="CO11" s="1003"/>
      <c r="CP11" s="1003"/>
      <c r="CQ11" s="1004"/>
      <c r="CR11" s="1002">
        <v>10</v>
      </c>
      <c r="CS11" s="1003"/>
      <c r="CT11" s="1003"/>
      <c r="CU11" s="1003"/>
      <c r="CV11" s="1004"/>
      <c r="CW11" s="1002" t="s">
        <v>555</v>
      </c>
      <c r="CX11" s="1003"/>
      <c r="CY11" s="1003"/>
      <c r="CZ11" s="1003"/>
      <c r="DA11" s="1004"/>
      <c r="DB11" s="1002" t="s">
        <v>555</v>
      </c>
      <c r="DC11" s="1003"/>
      <c r="DD11" s="1003"/>
      <c r="DE11" s="1003"/>
      <c r="DF11" s="1004"/>
      <c r="DG11" s="1002" t="s">
        <v>555</v>
      </c>
      <c r="DH11" s="1003"/>
      <c r="DI11" s="1003"/>
      <c r="DJ11" s="1003"/>
      <c r="DK11" s="1004"/>
      <c r="DL11" s="1002" t="s">
        <v>555</v>
      </c>
      <c r="DM11" s="1003"/>
      <c r="DN11" s="1003"/>
      <c r="DO11" s="1003"/>
      <c r="DP11" s="1004"/>
      <c r="DQ11" s="1002" t="s">
        <v>555</v>
      </c>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574</v>
      </c>
      <c r="BT12" s="1006"/>
      <c r="BU12" s="1006"/>
      <c r="BV12" s="1006"/>
      <c r="BW12" s="1006"/>
      <c r="BX12" s="1006"/>
      <c r="BY12" s="1006"/>
      <c r="BZ12" s="1006"/>
      <c r="CA12" s="1006"/>
      <c r="CB12" s="1006"/>
      <c r="CC12" s="1006"/>
      <c r="CD12" s="1006"/>
      <c r="CE12" s="1006"/>
      <c r="CF12" s="1006"/>
      <c r="CG12" s="1027"/>
      <c r="CH12" s="1002" t="s">
        <v>576</v>
      </c>
      <c r="CI12" s="1003"/>
      <c r="CJ12" s="1003"/>
      <c r="CK12" s="1003"/>
      <c r="CL12" s="1004"/>
      <c r="CM12" s="1002">
        <v>30</v>
      </c>
      <c r="CN12" s="1003"/>
      <c r="CO12" s="1003"/>
      <c r="CP12" s="1003"/>
      <c r="CQ12" s="1004"/>
      <c r="CR12" s="1002">
        <v>20</v>
      </c>
      <c r="CS12" s="1003"/>
      <c r="CT12" s="1003"/>
      <c r="CU12" s="1003"/>
      <c r="CV12" s="1004"/>
      <c r="CW12" s="1002" t="s">
        <v>555</v>
      </c>
      <c r="CX12" s="1003"/>
      <c r="CY12" s="1003"/>
      <c r="CZ12" s="1003"/>
      <c r="DA12" s="1004"/>
      <c r="DB12" s="1002" t="s">
        <v>555</v>
      </c>
      <c r="DC12" s="1003"/>
      <c r="DD12" s="1003"/>
      <c r="DE12" s="1003"/>
      <c r="DF12" s="1004"/>
      <c r="DG12" s="1002" t="s">
        <v>555</v>
      </c>
      <c r="DH12" s="1003"/>
      <c r="DI12" s="1003"/>
      <c r="DJ12" s="1003"/>
      <c r="DK12" s="1004"/>
      <c r="DL12" s="1002" t="s">
        <v>555</v>
      </c>
      <c r="DM12" s="1003"/>
      <c r="DN12" s="1003"/>
      <c r="DO12" s="1003"/>
      <c r="DP12" s="1004"/>
      <c r="DQ12" s="1002" t="s">
        <v>555</v>
      </c>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377</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378</v>
      </c>
      <c r="B23" s="947" t="s">
        <v>379</v>
      </c>
      <c r="C23" s="948"/>
      <c r="D23" s="948"/>
      <c r="E23" s="948"/>
      <c r="F23" s="948"/>
      <c r="G23" s="948"/>
      <c r="H23" s="948"/>
      <c r="I23" s="948"/>
      <c r="J23" s="948"/>
      <c r="K23" s="948"/>
      <c r="L23" s="948"/>
      <c r="M23" s="948"/>
      <c r="N23" s="948"/>
      <c r="O23" s="948"/>
      <c r="P23" s="958"/>
      <c r="Q23" s="1080">
        <v>29977</v>
      </c>
      <c r="R23" s="1074"/>
      <c r="S23" s="1074"/>
      <c r="T23" s="1074"/>
      <c r="U23" s="1074"/>
      <c r="V23" s="1074">
        <v>29258</v>
      </c>
      <c r="W23" s="1074"/>
      <c r="X23" s="1074"/>
      <c r="Y23" s="1074"/>
      <c r="Z23" s="1074"/>
      <c r="AA23" s="1074">
        <v>719</v>
      </c>
      <c r="AB23" s="1074"/>
      <c r="AC23" s="1074"/>
      <c r="AD23" s="1074"/>
      <c r="AE23" s="1081"/>
      <c r="AF23" s="1082">
        <v>523</v>
      </c>
      <c r="AG23" s="1074"/>
      <c r="AH23" s="1074"/>
      <c r="AI23" s="1074"/>
      <c r="AJ23" s="1083"/>
      <c r="AK23" s="1084"/>
      <c r="AL23" s="1085"/>
      <c r="AM23" s="1085"/>
      <c r="AN23" s="1085"/>
      <c r="AO23" s="1085"/>
      <c r="AP23" s="1074">
        <v>17480</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380</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381</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382</v>
      </c>
      <c r="R26" s="1015"/>
      <c r="S26" s="1015"/>
      <c r="T26" s="1015"/>
      <c r="U26" s="1016"/>
      <c r="V26" s="1014" t="s">
        <v>383</v>
      </c>
      <c r="W26" s="1015"/>
      <c r="X26" s="1015"/>
      <c r="Y26" s="1015"/>
      <c r="Z26" s="1016"/>
      <c r="AA26" s="1014" t="s">
        <v>384</v>
      </c>
      <c r="AB26" s="1015"/>
      <c r="AC26" s="1015"/>
      <c r="AD26" s="1015"/>
      <c r="AE26" s="1015"/>
      <c r="AF26" s="1068" t="s">
        <v>385</v>
      </c>
      <c r="AG26" s="1021"/>
      <c r="AH26" s="1021"/>
      <c r="AI26" s="1021"/>
      <c r="AJ26" s="1069"/>
      <c r="AK26" s="1015" t="s">
        <v>386</v>
      </c>
      <c r="AL26" s="1015"/>
      <c r="AM26" s="1015"/>
      <c r="AN26" s="1015"/>
      <c r="AO26" s="1016"/>
      <c r="AP26" s="1014" t="s">
        <v>387</v>
      </c>
      <c r="AQ26" s="1015"/>
      <c r="AR26" s="1015"/>
      <c r="AS26" s="1015"/>
      <c r="AT26" s="1016"/>
      <c r="AU26" s="1014" t="s">
        <v>388</v>
      </c>
      <c r="AV26" s="1015"/>
      <c r="AW26" s="1015"/>
      <c r="AX26" s="1015"/>
      <c r="AY26" s="1016"/>
      <c r="AZ26" s="1014" t="s">
        <v>389</v>
      </c>
      <c r="BA26" s="1015"/>
      <c r="BB26" s="1015"/>
      <c r="BC26" s="1015"/>
      <c r="BD26" s="1016"/>
      <c r="BE26" s="1014" t="s">
        <v>364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390</v>
      </c>
      <c r="C28" s="1061"/>
      <c r="D28" s="1061"/>
      <c r="E28" s="1061"/>
      <c r="F28" s="1061"/>
      <c r="G28" s="1061"/>
      <c r="H28" s="1061"/>
      <c r="I28" s="1061"/>
      <c r="J28" s="1061"/>
      <c r="K28" s="1061"/>
      <c r="L28" s="1061"/>
      <c r="M28" s="1061"/>
      <c r="N28" s="1061"/>
      <c r="O28" s="1061"/>
      <c r="P28" s="1062"/>
      <c r="Q28" s="1063">
        <v>5572</v>
      </c>
      <c r="R28" s="1064"/>
      <c r="S28" s="1064"/>
      <c r="T28" s="1064"/>
      <c r="U28" s="1064"/>
      <c r="V28" s="1064">
        <v>5416</v>
      </c>
      <c r="W28" s="1064"/>
      <c r="X28" s="1064"/>
      <c r="Y28" s="1064"/>
      <c r="Z28" s="1064"/>
      <c r="AA28" s="1064">
        <v>156</v>
      </c>
      <c r="AB28" s="1064"/>
      <c r="AC28" s="1064"/>
      <c r="AD28" s="1064"/>
      <c r="AE28" s="1065"/>
      <c r="AF28" s="1066">
        <v>90</v>
      </c>
      <c r="AG28" s="1064"/>
      <c r="AH28" s="1064"/>
      <c r="AI28" s="1064"/>
      <c r="AJ28" s="1067"/>
      <c r="AK28" s="1055">
        <v>433</v>
      </c>
      <c r="AL28" s="1056"/>
      <c r="AM28" s="1056"/>
      <c r="AN28" s="1056"/>
      <c r="AO28" s="1056"/>
      <c r="AP28" s="1056" t="s">
        <v>555</v>
      </c>
      <c r="AQ28" s="1056"/>
      <c r="AR28" s="1056"/>
      <c r="AS28" s="1056"/>
      <c r="AT28" s="1056"/>
      <c r="AU28" s="1056" t="s">
        <v>555</v>
      </c>
      <c r="AV28" s="1056"/>
      <c r="AW28" s="1056"/>
      <c r="AX28" s="1056"/>
      <c r="AY28" s="1056"/>
      <c r="AZ28" s="1057"/>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391</v>
      </c>
      <c r="C29" s="1044"/>
      <c r="D29" s="1044"/>
      <c r="E29" s="1044"/>
      <c r="F29" s="1044"/>
      <c r="G29" s="1044"/>
      <c r="H29" s="1044"/>
      <c r="I29" s="1044"/>
      <c r="J29" s="1044"/>
      <c r="K29" s="1044"/>
      <c r="L29" s="1044"/>
      <c r="M29" s="1044"/>
      <c r="N29" s="1044"/>
      <c r="O29" s="1044"/>
      <c r="P29" s="1045"/>
      <c r="Q29" s="1051">
        <v>898</v>
      </c>
      <c r="R29" s="1052"/>
      <c r="S29" s="1052"/>
      <c r="T29" s="1052"/>
      <c r="U29" s="1052"/>
      <c r="V29" s="1052">
        <v>897</v>
      </c>
      <c r="W29" s="1052"/>
      <c r="X29" s="1052"/>
      <c r="Y29" s="1052"/>
      <c r="Z29" s="1052"/>
      <c r="AA29" s="1052">
        <v>1</v>
      </c>
      <c r="AB29" s="1052"/>
      <c r="AC29" s="1052"/>
      <c r="AD29" s="1052"/>
      <c r="AE29" s="1053"/>
      <c r="AF29" s="1048">
        <v>1</v>
      </c>
      <c r="AG29" s="1049"/>
      <c r="AH29" s="1049"/>
      <c r="AI29" s="1049"/>
      <c r="AJ29" s="1050"/>
      <c r="AK29" s="993">
        <v>252</v>
      </c>
      <c r="AL29" s="984"/>
      <c r="AM29" s="984"/>
      <c r="AN29" s="984"/>
      <c r="AO29" s="984"/>
      <c r="AP29" s="984" t="s">
        <v>555</v>
      </c>
      <c r="AQ29" s="984"/>
      <c r="AR29" s="984"/>
      <c r="AS29" s="984"/>
      <c r="AT29" s="984"/>
      <c r="AU29" s="984" t="s">
        <v>555</v>
      </c>
      <c r="AV29" s="984"/>
      <c r="AW29" s="984"/>
      <c r="AX29" s="984"/>
      <c r="AY29" s="984"/>
      <c r="AZ29" s="1054"/>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392</v>
      </c>
      <c r="C30" s="1044"/>
      <c r="D30" s="1044"/>
      <c r="E30" s="1044"/>
      <c r="F30" s="1044"/>
      <c r="G30" s="1044"/>
      <c r="H30" s="1044"/>
      <c r="I30" s="1044"/>
      <c r="J30" s="1044"/>
      <c r="K30" s="1044"/>
      <c r="L30" s="1044"/>
      <c r="M30" s="1044"/>
      <c r="N30" s="1044"/>
      <c r="O30" s="1044"/>
      <c r="P30" s="1045"/>
      <c r="Q30" s="1051">
        <v>6376</v>
      </c>
      <c r="R30" s="1052"/>
      <c r="S30" s="1052"/>
      <c r="T30" s="1052"/>
      <c r="U30" s="1052"/>
      <c r="V30" s="1052">
        <v>6115</v>
      </c>
      <c r="W30" s="1052"/>
      <c r="X30" s="1052"/>
      <c r="Y30" s="1052"/>
      <c r="Z30" s="1052"/>
      <c r="AA30" s="1052">
        <v>261</v>
      </c>
      <c r="AB30" s="1052"/>
      <c r="AC30" s="1052"/>
      <c r="AD30" s="1052"/>
      <c r="AE30" s="1053"/>
      <c r="AF30" s="1048">
        <v>261</v>
      </c>
      <c r="AG30" s="1049"/>
      <c r="AH30" s="1049"/>
      <c r="AI30" s="1049"/>
      <c r="AJ30" s="1050"/>
      <c r="AK30" s="993">
        <v>863</v>
      </c>
      <c r="AL30" s="984"/>
      <c r="AM30" s="984"/>
      <c r="AN30" s="984"/>
      <c r="AO30" s="984"/>
      <c r="AP30" s="984" t="s">
        <v>555</v>
      </c>
      <c r="AQ30" s="984"/>
      <c r="AR30" s="984"/>
      <c r="AS30" s="984"/>
      <c r="AT30" s="984"/>
      <c r="AU30" s="984" t="s">
        <v>555</v>
      </c>
      <c r="AV30" s="984"/>
      <c r="AW30" s="984"/>
      <c r="AX30" s="984"/>
      <c r="AY30" s="984"/>
      <c r="AZ30" s="1054"/>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393</v>
      </c>
      <c r="C31" s="1044"/>
      <c r="D31" s="1044"/>
      <c r="E31" s="1044"/>
      <c r="F31" s="1044"/>
      <c r="G31" s="1044"/>
      <c r="H31" s="1044"/>
      <c r="I31" s="1044"/>
      <c r="J31" s="1044"/>
      <c r="K31" s="1044"/>
      <c r="L31" s="1044"/>
      <c r="M31" s="1044"/>
      <c r="N31" s="1044"/>
      <c r="O31" s="1044"/>
      <c r="P31" s="1045"/>
      <c r="Q31" s="1051">
        <v>57</v>
      </c>
      <c r="R31" s="1052"/>
      <c r="S31" s="1052"/>
      <c r="T31" s="1052"/>
      <c r="U31" s="1052"/>
      <c r="V31" s="1052">
        <v>31</v>
      </c>
      <c r="W31" s="1052"/>
      <c r="X31" s="1052"/>
      <c r="Y31" s="1052"/>
      <c r="Z31" s="1052"/>
      <c r="AA31" s="1052">
        <v>26</v>
      </c>
      <c r="AB31" s="1052"/>
      <c r="AC31" s="1052"/>
      <c r="AD31" s="1052"/>
      <c r="AE31" s="1053"/>
      <c r="AF31" s="1048">
        <v>26</v>
      </c>
      <c r="AG31" s="1049"/>
      <c r="AH31" s="1049"/>
      <c r="AI31" s="1049"/>
      <c r="AJ31" s="1050"/>
      <c r="AK31" s="993" t="s">
        <v>555</v>
      </c>
      <c r="AL31" s="984"/>
      <c r="AM31" s="984"/>
      <c r="AN31" s="984"/>
      <c r="AO31" s="984"/>
      <c r="AP31" s="984" t="s">
        <v>555</v>
      </c>
      <c r="AQ31" s="984"/>
      <c r="AR31" s="984"/>
      <c r="AS31" s="984"/>
      <c r="AT31" s="984"/>
      <c r="AU31" s="984" t="s">
        <v>555</v>
      </c>
      <c r="AV31" s="984"/>
      <c r="AW31" s="984"/>
      <c r="AX31" s="984"/>
      <c r="AY31" s="984"/>
      <c r="AZ31" s="1054"/>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394</v>
      </c>
      <c r="C32" s="1044"/>
      <c r="D32" s="1044"/>
      <c r="E32" s="1044"/>
      <c r="F32" s="1044"/>
      <c r="G32" s="1044"/>
      <c r="H32" s="1044"/>
      <c r="I32" s="1044"/>
      <c r="J32" s="1044"/>
      <c r="K32" s="1044"/>
      <c r="L32" s="1044"/>
      <c r="M32" s="1044"/>
      <c r="N32" s="1044"/>
      <c r="O32" s="1044"/>
      <c r="P32" s="1045"/>
      <c r="Q32" s="1051">
        <v>10</v>
      </c>
      <c r="R32" s="1052"/>
      <c r="S32" s="1052"/>
      <c r="T32" s="1052"/>
      <c r="U32" s="1052"/>
      <c r="V32" s="1052">
        <v>10</v>
      </c>
      <c r="W32" s="1052"/>
      <c r="X32" s="1052"/>
      <c r="Y32" s="1052"/>
      <c r="Z32" s="1052"/>
      <c r="AA32" s="1052">
        <v>0</v>
      </c>
      <c r="AB32" s="1052"/>
      <c r="AC32" s="1052"/>
      <c r="AD32" s="1052"/>
      <c r="AE32" s="1053"/>
      <c r="AF32" s="1048">
        <v>0</v>
      </c>
      <c r="AG32" s="1049"/>
      <c r="AH32" s="1049"/>
      <c r="AI32" s="1049"/>
      <c r="AJ32" s="1050"/>
      <c r="AK32" s="993">
        <v>7</v>
      </c>
      <c r="AL32" s="984"/>
      <c r="AM32" s="984"/>
      <c r="AN32" s="984"/>
      <c r="AO32" s="984"/>
      <c r="AP32" s="984" t="s">
        <v>555</v>
      </c>
      <c r="AQ32" s="984"/>
      <c r="AR32" s="984"/>
      <c r="AS32" s="984"/>
      <c r="AT32" s="984"/>
      <c r="AU32" s="984" t="s">
        <v>555</v>
      </c>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t="s">
        <v>395</v>
      </c>
      <c r="C33" s="1044"/>
      <c r="D33" s="1044"/>
      <c r="E33" s="1044"/>
      <c r="F33" s="1044"/>
      <c r="G33" s="1044"/>
      <c r="H33" s="1044"/>
      <c r="I33" s="1044"/>
      <c r="J33" s="1044"/>
      <c r="K33" s="1044"/>
      <c r="L33" s="1044"/>
      <c r="M33" s="1044"/>
      <c r="N33" s="1044"/>
      <c r="O33" s="1044"/>
      <c r="P33" s="1045"/>
      <c r="Q33" s="1051">
        <v>122</v>
      </c>
      <c r="R33" s="1052"/>
      <c r="S33" s="1052"/>
      <c r="T33" s="1052"/>
      <c r="U33" s="1052"/>
      <c r="V33" s="1052">
        <v>108</v>
      </c>
      <c r="W33" s="1052"/>
      <c r="X33" s="1052"/>
      <c r="Y33" s="1052"/>
      <c r="Z33" s="1052"/>
      <c r="AA33" s="1052">
        <v>14</v>
      </c>
      <c r="AB33" s="1052"/>
      <c r="AC33" s="1052"/>
      <c r="AD33" s="1052"/>
      <c r="AE33" s="1053"/>
      <c r="AF33" s="1048">
        <v>14</v>
      </c>
      <c r="AG33" s="1049"/>
      <c r="AH33" s="1049"/>
      <c r="AI33" s="1049"/>
      <c r="AJ33" s="1050"/>
      <c r="AK33" s="993">
        <v>2</v>
      </c>
      <c r="AL33" s="984"/>
      <c r="AM33" s="984"/>
      <c r="AN33" s="984"/>
      <c r="AO33" s="984"/>
      <c r="AP33" s="984" t="s">
        <v>555</v>
      </c>
      <c r="AQ33" s="984"/>
      <c r="AR33" s="984"/>
      <c r="AS33" s="984"/>
      <c r="AT33" s="984"/>
      <c r="AU33" s="984" t="s">
        <v>555</v>
      </c>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t="s">
        <v>396</v>
      </c>
      <c r="C34" s="1044"/>
      <c r="D34" s="1044"/>
      <c r="E34" s="1044"/>
      <c r="F34" s="1044"/>
      <c r="G34" s="1044"/>
      <c r="H34" s="1044"/>
      <c r="I34" s="1044"/>
      <c r="J34" s="1044"/>
      <c r="K34" s="1044"/>
      <c r="L34" s="1044"/>
      <c r="M34" s="1044"/>
      <c r="N34" s="1044"/>
      <c r="O34" s="1044"/>
      <c r="P34" s="1045"/>
      <c r="Q34" s="1051">
        <v>4566</v>
      </c>
      <c r="R34" s="1052"/>
      <c r="S34" s="1052"/>
      <c r="T34" s="1052"/>
      <c r="U34" s="1052"/>
      <c r="V34" s="1052">
        <v>5142</v>
      </c>
      <c r="W34" s="1052"/>
      <c r="X34" s="1052"/>
      <c r="Y34" s="1052"/>
      <c r="Z34" s="1052"/>
      <c r="AA34" s="1052">
        <v>-576</v>
      </c>
      <c r="AB34" s="1052"/>
      <c r="AC34" s="1052"/>
      <c r="AD34" s="1052"/>
      <c r="AE34" s="1053"/>
      <c r="AF34" s="1048">
        <v>1432</v>
      </c>
      <c r="AG34" s="1049"/>
      <c r="AH34" s="1049"/>
      <c r="AI34" s="1049"/>
      <c r="AJ34" s="1050"/>
      <c r="AK34" s="993">
        <v>533</v>
      </c>
      <c r="AL34" s="984"/>
      <c r="AM34" s="984"/>
      <c r="AN34" s="984"/>
      <c r="AO34" s="984"/>
      <c r="AP34" s="984">
        <v>2288</v>
      </c>
      <c r="AQ34" s="984"/>
      <c r="AR34" s="984"/>
      <c r="AS34" s="984"/>
      <c r="AT34" s="984"/>
      <c r="AU34" s="984">
        <v>1265</v>
      </c>
      <c r="AV34" s="984"/>
      <c r="AW34" s="984"/>
      <c r="AX34" s="984"/>
      <c r="AY34" s="984"/>
      <c r="AZ34" s="1054" t="s">
        <v>555</v>
      </c>
      <c r="BA34" s="1054"/>
      <c r="BB34" s="1054"/>
      <c r="BC34" s="1054"/>
      <c r="BD34" s="1054"/>
      <c r="BE34" s="985" t="s">
        <v>397</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t="s">
        <v>398</v>
      </c>
      <c r="C35" s="1044"/>
      <c r="D35" s="1044"/>
      <c r="E35" s="1044"/>
      <c r="F35" s="1044"/>
      <c r="G35" s="1044"/>
      <c r="H35" s="1044"/>
      <c r="I35" s="1044"/>
      <c r="J35" s="1044"/>
      <c r="K35" s="1044"/>
      <c r="L35" s="1044"/>
      <c r="M35" s="1044"/>
      <c r="N35" s="1044"/>
      <c r="O35" s="1044"/>
      <c r="P35" s="1045"/>
      <c r="Q35" s="1051">
        <v>1723</v>
      </c>
      <c r="R35" s="1052"/>
      <c r="S35" s="1052"/>
      <c r="T35" s="1052"/>
      <c r="U35" s="1052"/>
      <c r="V35" s="1052">
        <v>1722</v>
      </c>
      <c r="W35" s="1052"/>
      <c r="X35" s="1052"/>
      <c r="Y35" s="1052"/>
      <c r="Z35" s="1052"/>
      <c r="AA35" s="1052">
        <v>1</v>
      </c>
      <c r="AB35" s="1052"/>
      <c r="AC35" s="1052"/>
      <c r="AD35" s="1052"/>
      <c r="AE35" s="1053"/>
      <c r="AF35" s="1048">
        <v>50</v>
      </c>
      <c r="AG35" s="1049"/>
      <c r="AH35" s="1049"/>
      <c r="AI35" s="1049"/>
      <c r="AJ35" s="1050"/>
      <c r="AK35" s="993">
        <v>1160</v>
      </c>
      <c r="AL35" s="984"/>
      <c r="AM35" s="984"/>
      <c r="AN35" s="984"/>
      <c r="AO35" s="984"/>
      <c r="AP35" s="984">
        <v>6086</v>
      </c>
      <c r="AQ35" s="984"/>
      <c r="AR35" s="984"/>
      <c r="AS35" s="984"/>
      <c r="AT35" s="984"/>
      <c r="AU35" s="984">
        <v>4108</v>
      </c>
      <c r="AV35" s="984"/>
      <c r="AW35" s="984"/>
      <c r="AX35" s="984"/>
      <c r="AY35" s="984"/>
      <c r="AZ35" s="1054" t="s">
        <v>555</v>
      </c>
      <c r="BA35" s="1054"/>
      <c r="BB35" s="1054"/>
      <c r="BC35" s="1054"/>
      <c r="BD35" s="1054"/>
      <c r="BE35" s="985" t="s">
        <v>397</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t="s">
        <v>399</v>
      </c>
      <c r="C36" s="1044"/>
      <c r="D36" s="1044"/>
      <c r="E36" s="1044"/>
      <c r="F36" s="1044"/>
      <c r="G36" s="1044"/>
      <c r="H36" s="1044"/>
      <c r="I36" s="1044"/>
      <c r="J36" s="1044"/>
      <c r="K36" s="1044"/>
      <c r="L36" s="1044"/>
      <c r="M36" s="1044"/>
      <c r="N36" s="1044"/>
      <c r="O36" s="1044"/>
      <c r="P36" s="1045"/>
      <c r="Q36" s="1051">
        <v>10</v>
      </c>
      <c r="R36" s="1052"/>
      <c r="S36" s="1052"/>
      <c r="T36" s="1052"/>
      <c r="U36" s="1052"/>
      <c r="V36" s="1052">
        <v>9</v>
      </c>
      <c r="W36" s="1052"/>
      <c r="X36" s="1052"/>
      <c r="Y36" s="1052"/>
      <c r="Z36" s="1052"/>
      <c r="AA36" s="1052">
        <v>1</v>
      </c>
      <c r="AB36" s="1052"/>
      <c r="AC36" s="1052"/>
      <c r="AD36" s="1052"/>
      <c r="AE36" s="1053"/>
      <c r="AF36" s="1048">
        <v>0</v>
      </c>
      <c r="AG36" s="1049"/>
      <c r="AH36" s="1049"/>
      <c r="AI36" s="1049"/>
      <c r="AJ36" s="1050"/>
      <c r="AK36" s="993">
        <v>9</v>
      </c>
      <c r="AL36" s="984"/>
      <c r="AM36" s="984"/>
      <c r="AN36" s="984"/>
      <c r="AO36" s="984"/>
      <c r="AP36" s="984" t="s">
        <v>555</v>
      </c>
      <c r="AQ36" s="984"/>
      <c r="AR36" s="984"/>
      <c r="AS36" s="984"/>
      <c r="AT36" s="984"/>
      <c r="AU36" s="984" t="s">
        <v>555</v>
      </c>
      <c r="AV36" s="984"/>
      <c r="AW36" s="984"/>
      <c r="AX36" s="984"/>
      <c r="AY36" s="984"/>
      <c r="AZ36" s="1054" t="s">
        <v>555</v>
      </c>
      <c r="BA36" s="1054"/>
      <c r="BB36" s="1054"/>
      <c r="BC36" s="1054"/>
      <c r="BD36" s="1054"/>
      <c r="BE36" s="985" t="s">
        <v>400</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401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378</v>
      </c>
      <c r="B63" s="947" t="s">
        <v>402</v>
      </c>
      <c r="C63" s="948"/>
      <c r="D63" s="948"/>
      <c r="E63" s="948"/>
      <c r="F63" s="948"/>
      <c r="G63" s="948"/>
      <c r="H63" s="948"/>
      <c r="I63" s="948"/>
      <c r="J63" s="948"/>
      <c r="K63" s="948"/>
      <c r="L63" s="948"/>
      <c r="M63" s="948"/>
      <c r="N63" s="948"/>
      <c r="O63" s="948"/>
      <c r="P63" s="958"/>
      <c r="Q63" s="975"/>
      <c r="R63" s="976"/>
      <c r="S63" s="976"/>
      <c r="T63" s="976"/>
      <c r="U63" s="976"/>
      <c r="V63" s="976"/>
      <c r="W63" s="976"/>
      <c r="X63" s="976"/>
      <c r="Y63" s="976"/>
      <c r="Z63" s="976"/>
      <c r="AA63" s="976"/>
      <c r="AB63" s="976"/>
      <c r="AC63" s="976"/>
      <c r="AD63" s="976"/>
      <c r="AE63" s="1033"/>
      <c r="AF63" s="1034">
        <v>1875</v>
      </c>
      <c r="AG63" s="972"/>
      <c r="AH63" s="972"/>
      <c r="AI63" s="972"/>
      <c r="AJ63" s="1035"/>
      <c r="AK63" s="1036"/>
      <c r="AL63" s="976"/>
      <c r="AM63" s="976"/>
      <c r="AN63" s="976"/>
      <c r="AO63" s="976"/>
      <c r="AP63" s="972">
        <v>8374</v>
      </c>
      <c r="AQ63" s="972"/>
      <c r="AR63" s="972"/>
      <c r="AS63" s="972"/>
      <c r="AT63" s="972"/>
      <c r="AU63" s="972">
        <v>5373</v>
      </c>
      <c r="AV63" s="972"/>
      <c r="AW63" s="972"/>
      <c r="AX63" s="972"/>
      <c r="AY63" s="972"/>
      <c r="AZ63" s="1030"/>
      <c r="BA63" s="1030"/>
      <c r="BB63" s="1030"/>
      <c r="BC63" s="1030"/>
      <c r="BD63" s="1030"/>
      <c r="BE63" s="973"/>
      <c r="BF63" s="973"/>
      <c r="BG63" s="973"/>
      <c r="BH63" s="973"/>
      <c r="BI63" s="974"/>
      <c r="BJ63" s="1031" t="s">
        <v>122</v>
      </c>
      <c r="BK63" s="963"/>
      <c r="BL63" s="963"/>
      <c r="BM63" s="963"/>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404</v>
      </c>
      <c r="B66" s="1009"/>
      <c r="C66" s="1009"/>
      <c r="D66" s="1009"/>
      <c r="E66" s="1009"/>
      <c r="F66" s="1009"/>
      <c r="G66" s="1009"/>
      <c r="H66" s="1009"/>
      <c r="I66" s="1009"/>
      <c r="J66" s="1009"/>
      <c r="K66" s="1009"/>
      <c r="L66" s="1009"/>
      <c r="M66" s="1009"/>
      <c r="N66" s="1009"/>
      <c r="O66" s="1009"/>
      <c r="P66" s="1010"/>
      <c r="Q66" s="1014" t="s">
        <v>382</v>
      </c>
      <c r="R66" s="1015"/>
      <c r="S66" s="1015"/>
      <c r="T66" s="1015"/>
      <c r="U66" s="1016"/>
      <c r="V66" s="1014" t="s">
        <v>383</v>
      </c>
      <c r="W66" s="1015"/>
      <c r="X66" s="1015"/>
      <c r="Y66" s="1015"/>
      <c r="Z66" s="1016"/>
      <c r="AA66" s="1014" t="s">
        <v>384</v>
      </c>
      <c r="AB66" s="1015"/>
      <c r="AC66" s="1015"/>
      <c r="AD66" s="1015"/>
      <c r="AE66" s="1016"/>
      <c r="AF66" s="1020" t="s">
        <v>385</v>
      </c>
      <c r="AG66" s="1021"/>
      <c r="AH66" s="1021"/>
      <c r="AI66" s="1021"/>
      <c r="AJ66" s="1022"/>
      <c r="AK66" s="1014" t="s">
        <v>386</v>
      </c>
      <c r="AL66" s="1009"/>
      <c r="AM66" s="1009"/>
      <c r="AN66" s="1009"/>
      <c r="AO66" s="1010"/>
      <c r="AP66" s="1014" t="s">
        <v>387</v>
      </c>
      <c r="AQ66" s="1015"/>
      <c r="AR66" s="1015"/>
      <c r="AS66" s="1015"/>
      <c r="AT66" s="1016"/>
      <c r="AU66" s="1014" t="s">
        <v>405</v>
      </c>
      <c r="AV66" s="1015"/>
      <c r="AW66" s="1015"/>
      <c r="AX66" s="1015"/>
      <c r="AY66" s="1016"/>
      <c r="AZ66" s="1014" t="s">
        <v>364</v>
      </c>
      <c r="BA66" s="1015"/>
      <c r="BB66" s="1015"/>
      <c r="BC66" s="1015"/>
      <c r="BD66" s="1028"/>
      <c r="BE66" s="235"/>
      <c r="BF66" s="235"/>
      <c r="BG66" s="235"/>
      <c r="BH66" s="235"/>
      <c r="BI66" s="235"/>
      <c r="BJ66" s="235"/>
      <c r="BK66" s="235"/>
      <c r="BL66" s="235"/>
      <c r="BM66" s="235"/>
      <c r="BN66" s="235"/>
      <c r="BO66" s="235"/>
      <c r="BP66" s="235"/>
      <c r="BQ66" s="232">
        <v>60</v>
      </c>
      <c r="BR66" s="237"/>
      <c r="BS66" s="955"/>
      <c r="BT66" s="956"/>
      <c r="BU66" s="956"/>
      <c r="BV66" s="956"/>
      <c r="BW66" s="956"/>
      <c r="BX66" s="956"/>
      <c r="BY66" s="956"/>
      <c r="BZ66" s="956"/>
      <c r="CA66" s="956"/>
      <c r="CB66" s="956"/>
      <c r="CC66" s="956"/>
      <c r="CD66" s="956"/>
      <c r="CE66" s="956"/>
      <c r="CF66" s="956"/>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5"/>
      <c r="DW66" s="956"/>
      <c r="DX66" s="956"/>
      <c r="DY66" s="956"/>
      <c r="DZ66" s="957"/>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5"/>
      <c r="BT67" s="956"/>
      <c r="BU67" s="956"/>
      <c r="BV67" s="956"/>
      <c r="BW67" s="956"/>
      <c r="BX67" s="956"/>
      <c r="BY67" s="956"/>
      <c r="BZ67" s="956"/>
      <c r="CA67" s="956"/>
      <c r="CB67" s="956"/>
      <c r="CC67" s="956"/>
      <c r="CD67" s="956"/>
      <c r="CE67" s="956"/>
      <c r="CF67" s="956"/>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5"/>
      <c r="DW67" s="956"/>
      <c r="DX67" s="956"/>
      <c r="DY67" s="956"/>
      <c r="DZ67" s="957"/>
      <c r="EA67" s="224"/>
    </row>
    <row r="68" spans="1:131" ht="26.25" customHeight="1" thickTop="1" x14ac:dyDescent="0.2">
      <c r="A68" s="230">
        <v>1</v>
      </c>
      <c r="B68" s="998" t="s">
        <v>556</v>
      </c>
      <c r="C68" s="999"/>
      <c r="D68" s="999"/>
      <c r="E68" s="999"/>
      <c r="F68" s="999"/>
      <c r="G68" s="999"/>
      <c r="H68" s="999"/>
      <c r="I68" s="999"/>
      <c r="J68" s="999"/>
      <c r="K68" s="999"/>
      <c r="L68" s="999"/>
      <c r="M68" s="999"/>
      <c r="N68" s="999"/>
      <c r="O68" s="999"/>
      <c r="P68" s="1000"/>
      <c r="Q68" s="1001">
        <v>1799</v>
      </c>
      <c r="R68" s="995"/>
      <c r="S68" s="995"/>
      <c r="T68" s="995"/>
      <c r="U68" s="995"/>
      <c r="V68" s="995">
        <v>1768</v>
      </c>
      <c r="W68" s="995"/>
      <c r="X68" s="995"/>
      <c r="Y68" s="995"/>
      <c r="Z68" s="995"/>
      <c r="AA68" s="995">
        <v>31</v>
      </c>
      <c r="AB68" s="995"/>
      <c r="AC68" s="995"/>
      <c r="AD68" s="995"/>
      <c r="AE68" s="995"/>
      <c r="AF68" s="995">
        <v>31</v>
      </c>
      <c r="AG68" s="995"/>
      <c r="AH68" s="995"/>
      <c r="AI68" s="995"/>
      <c r="AJ68" s="995"/>
      <c r="AK68" s="995">
        <v>52</v>
      </c>
      <c r="AL68" s="995"/>
      <c r="AM68" s="995"/>
      <c r="AN68" s="995"/>
      <c r="AO68" s="995"/>
      <c r="AP68" s="995">
        <v>297</v>
      </c>
      <c r="AQ68" s="995"/>
      <c r="AR68" s="995"/>
      <c r="AS68" s="995"/>
      <c r="AT68" s="995"/>
      <c r="AU68" s="995">
        <v>175</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5"/>
      <c r="BT68" s="956"/>
      <c r="BU68" s="956"/>
      <c r="BV68" s="956"/>
      <c r="BW68" s="956"/>
      <c r="BX68" s="956"/>
      <c r="BY68" s="956"/>
      <c r="BZ68" s="956"/>
      <c r="CA68" s="956"/>
      <c r="CB68" s="956"/>
      <c r="CC68" s="956"/>
      <c r="CD68" s="956"/>
      <c r="CE68" s="956"/>
      <c r="CF68" s="956"/>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5"/>
      <c r="DW68" s="956"/>
      <c r="DX68" s="956"/>
      <c r="DY68" s="956"/>
      <c r="DZ68" s="957"/>
      <c r="EA68" s="224"/>
    </row>
    <row r="69" spans="1:131" ht="26.25" customHeight="1" x14ac:dyDescent="0.2">
      <c r="A69" s="232">
        <v>2</v>
      </c>
      <c r="B69" s="987" t="s">
        <v>557</v>
      </c>
      <c r="C69" s="988"/>
      <c r="D69" s="988"/>
      <c r="E69" s="988"/>
      <c r="F69" s="988"/>
      <c r="G69" s="988"/>
      <c r="H69" s="988"/>
      <c r="I69" s="988"/>
      <c r="J69" s="988"/>
      <c r="K69" s="988"/>
      <c r="L69" s="988"/>
      <c r="M69" s="988"/>
      <c r="N69" s="988"/>
      <c r="O69" s="988"/>
      <c r="P69" s="989"/>
      <c r="Q69" s="990">
        <v>294</v>
      </c>
      <c r="R69" s="984"/>
      <c r="S69" s="984"/>
      <c r="T69" s="984"/>
      <c r="U69" s="984"/>
      <c r="V69" s="984">
        <v>288</v>
      </c>
      <c r="W69" s="984"/>
      <c r="X69" s="984"/>
      <c r="Y69" s="984"/>
      <c r="Z69" s="984"/>
      <c r="AA69" s="984">
        <v>6</v>
      </c>
      <c r="AB69" s="984"/>
      <c r="AC69" s="984"/>
      <c r="AD69" s="984"/>
      <c r="AE69" s="984"/>
      <c r="AF69" s="984">
        <v>6</v>
      </c>
      <c r="AG69" s="984"/>
      <c r="AH69" s="984"/>
      <c r="AI69" s="984"/>
      <c r="AJ69" s="984"/>
      <c r="AK69" s="984">
        <v>40</v>
      </c>
      <c r="AL69" s="984"/>
      <c r="AM69" s="984"/>
      <c r="AN69" s="984"/>
      <c r="AO69" s="984"/>
      <c r="AP69" s="984" t="s">
        <v>555</v>
      </c>
      <c r="AQ69" s="984"/>
      <c r="AR69" s="984"/>
      <c r="AS69" s="984"/>
      <c r="AT69" s="984"/>
      <c r="AU69" s="984" t="s">
        <v>555</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5"/>
      <c r="BT69" s="956"/>
      <c r="BU69" s="956"/>
      <c r="BV69" s="956"/>
      <c r="BW69" s="956"/>
      <c r="BX69" s="956"/>
      <c r="BY69" s="956"/>
      <c r="BZ69" s="956"/>
      <c r="CA69" s="956"/>
      <c r="CB69" s="956"/>
      <c r="CC69" s="956"/>
      <c r="CD69" s="956"/>
      <c r="CE69" s="956"/>
      <c r="CF69" s="956"/>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5"/>
      <c r="DW69" s="956"/>
      <c r="DX69" s="956"/>
      <c r="DY69" s="956"/>
      <c r="DZ69" s="957"/>
      <c r="EA69" s="224"/>
    </row>
    <row r="70" spans="1:131" ht="26.25" customHeight="1" x14ac:dyDescent="0.2">
      <c r="A70" s="232">
        <v>3</v>
      </c>
      <c r="B70" s="987" t="s">
        <v>558</v>
      </c>
      <c r="C70" s="988"/>
      <c r="D70" s="988"/>
      <c r="E70" s="988"/>
      <c r="F70" s="988"/>
      <c r="G70" s="988"/>
      <c r="H70" s="988"/>
      <c r="I70" s="988"/>
      <c r="J70" s="988"/>
      <c r="K70" s="988"/>
      <c r="L70" s="988"/>
      <c r="M70" s="988"/>
      <c r="N70" s="988"/>
      <c r="O70" s="988"/>
      <c r="P70" s="989"/>
      <c r="Q70" s="990">
        <v>1113</v>
      </c>
      <c r="R70" s="984"/>
      <c r="S70" s="984"/>
      <c r="T70" s="984"/>
      <c r="U70" s="984"/>
      <c r="V70" s="984">
        <v>1048</v>
      </c>
      <c r="W70" s="984"/>
      <c r="X70" s="984"/>
      <c r="Y70" s="984"/>
      <c r="Z70" s="984"/>
      <c r="AA70" s="984">
        <v>65</v>
      </c>
      <c r="AB70" s="984"/>
      <c r="AC70" s="984"/>
      <c r="AD70" s="984"/>
      <c r="AE70" s="984"/>
      <c r="AF70" s="984">
        <v>65</v>
      </c>
      <c r="AG70" s="984"/>
      <c r="AH70" s="984"/>
      <c r="AI70" s="984"/>
      <c r="AJ70" s="984"/>
      <c r="AK70" s="984">
        <v>34</v>
      </c>
      <c r="AL70" s="984"/>
      <c r="AM70" s="984"/>
      <c r="AN70" s="984"/>
      <c r="AO70" s="984"/>
      <c r="AP70" s="984">
        <v>186</v>
      </c>
      <c r="AQ70" s="984"/>
      <c r="AR70" s="984"/>
      <c r="AS70" s="984"/>
      <c r="AT70" s="984"/>
      <c r="AU70" s="984" t="s">
        <v>555</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5"/>
      <c r="BT70" s="956"/>
      <c r="BU70" s="956"/>
      <c r="BV70" s="956"/>
      <c r="BW70" s="956"/>
      <c r="BX70" s="956"/>
      <c r="BY70" s="956"/>
      <c r="BZ70" s="956"/>
      <c r="CA70" s="956"/>
      <c r="CB70" s="956"/>
      <c r="CC70" s="956"/>
      <c r="CD70" s="956"/>
      <c r="CE70" s="956"/>
      <c r="CF70" s="956"/>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5"/>
      <c r="DW70" s="956"/>
      <c r="DX70" s="956"/>
      <c r="DY70" s="956"/>
      <c r="DZ70" s="957"/>
      <c r="EA70" s="224"/>
    </row>
    <row r="71" spans="1:131" ht="26.25" customHeight="1" x14ac:dyDescent="0.2">
      <c r="A71" s="232">
        <v>4</v>
      </c>
      <c r="B71" s="987" t="s">
        <v>559</v>
      </c>
      <c r="C71" s="988"/>
      <c r="D71" s="988"/>
      <c r="E71" s="988"/>
      <c r="F71" s="988"/>
      <c r="G71" s="988"/>
      <c r="H71" s="988"/>
      <c r="I71" s="988"/>
      <c r="J71" s="988"/>
      <c r="K71" s="988"/>
      <c r="L71" s="988"/>
      <c r="M71" s="988"/>
      <c r="N71" s="988"/>
      <c r="O71" s="988"/>
      <c r="P71" s="989"/>
      <c r="Q71" s="990">
        <v>77</v>
      </c>
      <c r="R71" s="984"/>
      <c r="S71" s="984"/>
      <c r="T71" s="984"/>
      <c r="U71" s="984"/>
      <c r="V71" s="984">
        <v>75</v>
      </c>
      <c r="W71" s="984"/>
      <c r="X71" s="984"/>
      <c r="Y71" s="984"/>
      <c r="Z71" s="984"/>
      <c r="AA71" s="984">
        <v>2</v>
      </c>
      <c r="AB71" s="984"/>
      <c r="AC71" s="984"/>
      <c r="AD71" s="984"/>
      <c r="AE71" s="984"/>
      <c r="AF71" s="984">
        <v>2</v>
      </c>
      <c r="AG71" s="984"/>
      <c r="AH71" s="984"/>
      <c r="AI71" s="984"/>
      <c r="AJ71" s="984"/>
      <c r="AK71" s="984">
        <v>7</v>
      </c>
      <c r="AL71" s="984"/>
      <c r="AM71" s="984"/>
      <c r="AN71" s="984"/>
      <c r="AO71" s="984"/>
      <c r="AP71" s="984" t="s">
        <v>555</v>
      </c>
      <c r="AQ71" s="984"/>
      <c r="AR71" s="984"/>
      <c r="AS71" s="984"/>
      <c r="AT71" s="984"/>
      <c r="AU71" s="984" t="s">
        <v>555</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5"/>
      <c r="BT71" s="956"/>
      <c r="BU71" s="956"/>
      <c r="BV71" s="956"/>
      <c r="BW71" s="956"/>
      <c r="BX71" s="956"/>
      <c r="BY71" s="956"/>
      <c r="BZ71" s="956"/>
      <c r="CA71" s="956"/>
      <c r="CB71" s="956"/>
      <c r="CC71" s="956"/>
      <c r="CD71" s="956"/>
      <c r="CE71" s="956"/>
      <c r="CF71" s="956"/>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5"/>
      <c r="DW71" s="956"/>
      <c r="DX71" s="956"/>
      <c r="DY71" s="956"/>
      <c r="DZ71" s="957"/>
      <c r="EA71" s="224"/>
    </row>
    <row r="72" spans="1:131" ht="26.25" customHeight="1" x14ac:dyDescent="0.2">
      <c r="A72" s="232">
        <v>5</v>
      </c>
      <c r="B72" s="987" t="s">
        <v>560</v>
      </c>
      <c r="C72" s="988"/>
      <c r="D72" s="988"/>
      <c r="E72" s="988"/>
      <c r="F72" s="988"/>
      <c r="G72" s="988"/>
      <c r="H72" s="988"/>
      <c r="I72" s="988"/>
      <c r="J72" s="988"/>
      <c r="K72" s="988"/>
      <c r="L72" s="988"/>
      <c r="M72" s="988"/>
      <c r="N72" s="988"/>
      <c r="O72" s="988"/>
      <c r="P72" s="989"/>
      <c r="Q72" s="990">
        <v>2204</v>
      </c>
      <c r="R72" s="984"/>
      <c r="S72" s="984"/>
      <c r="T72" s="984"/>
      <c r="U72" s="984"/>
      <c r="V72" s="984">
        <v>1937</v>
      </c>
      <c r="W72" s="984"/>
      <c r="X72" s="984"/>
      <c r="Y72" s="984"/>
      <c r="Z72" s="984"/>
      <c r="AA72" s="984">
        <v>267</v>
      </c>
      <c r="AB72" s="984"/>
      <c r="AC72" s="984"/>
      <c r="AD72" s="984"/>
      <c r="AE72" s="984"/>
      <c r="AF72" s="984">
        <v>267</v>
      </c>
      <c r="AG72" s="984"/>
      <c r="AH72" s="984"/>
      <c r="AI72" s="984"/>
      <c r="AJ72" s="984"/>
      <c r="AK72" s="984">
        <v>3</v>
      </c>
      <c r="AL72" s="984"/>
      <c r="AM72" s="984"/>
      <c r="AN72" s="984"/>
      <c r="AO72" s="984"/>
      <c r="AP72" s="984" t="s">
        <v>555</v>
      </c>
      <c r="AQ72" s="984"/>
      <c r="AR72" s="984"/>
      <c r="AS72" s="984"/>
      <c r="AT72" s="984"/>
      <c r="AU72" s="984" t="s">
        <v>555</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5"/>
      <c r="BT72" s="956"/>
      <c r="BU72" s="956"/>
      <c r="BV72" s="956"/>
      <c r="BW72" s="956"/>
      <c r="BX72" s="956"/>
      <c r="BY72" s="956"/>
      <c r="BZ72" s="956"/>
      <c r="CA72" s="956"/>
      <c r="CB72" s="956"/>
      <c r="CC72" s="956"/>
      <c r="CD72" s="956"/>
      <c r="CE72" s="956"/>
      <c r="CF72" s="956"/>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5"/>
      <c r="DW72" s="956"/>
      <c r="DX72" s="956"/>
      <c r="DY72" s="956"/>
      <c r="DZ72" s="957"/>
      <c r="EA72" s="224"/>
    </row>
    <row r="73" spans="1:131" ht="26.25" customHeight="1" x14ac:dyDescent="0.2">
      <c r="A73" s="232">
        <v>6</v>
      </c>
      <c r="B73" s="987" t="s">
        <v>561</v>
      </c>
      <c r="C73" s="988"/>
      <c r="D73" s="988"/>
      <c r="E73" s="988"/>
      <c r="F73" s="988"/>
      <c r="G73" s="988"/>
      <c r="H73" s="988"/>
      <c r="I73" s="988"/>
      <c r="J73" s="988"/>
      <c r="K73" s="988"/>
      <c r="L73" s="988"/>
      <c r="M73" s="988"/>
      <c r="N73" s="988"/>
      <c r="O73" s="988"/>
      <c r="P73" s="989"/>
      <c r="Q73" s="990">
        <v>838</v>
      </c>
      <c r="R73" s="984"/>
      <c r="S73" s="984"/>
      <c r="T73" s="984"/>
      <c r="U73" s="984"/>
      <c r="V73" s="984">
        <v>645</v>
      </c>
      <c r="W73" s="984"/>
      <c r="X73" s="984"/>
      <c r="Y73" s="984"/>
      <c r="Z73" s="984"/>
      <c r="AA73" s="984">
        <v>193</v>
      </c>
      <c r="AB73" s="984"/>
      <c r="AC73" s="984"/>
      <c r="AD73" s="984"/>
      <c r="AE73" s="984"/>
      <c r="AF73" s="984">
        <v>62</v>
      </c>
      <c r="AG73" s="984"/>
      <c r="AH73" s="984"/>
      <c r="AI73" s="984"/>
      <c r="AJ73" s="984"/>
      <c r="AK73" s="984">
        <v>77</v>
      </c>
      <c r="AL73" s="984"/>
      <c r="AM73" s="984"/>
      <c r="AN73" s="984"/>
      <c r="AO73" s="984"/>
      <c r="AP73" s="984" t="s">
        <v>555</v>
      </c>
      <c r="AQ73" s="984"/>
      <c r="AR73" s="984"/>
      <c r="AS73" s="984"/>
      <c r="AT73" s="984"/>
      <c r="AU73" s="984" t="s">
        <v>555</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5"/>
      <c r="BT73" s="956"/>
      <c r="BU73" s="956"/>
      <c r="BV73" s="956"/>
      <c r="BW73" s="956"/>
      <c r="BX73" s="956"/>
      <c r="BY73" s="956"/>
      <c r="BZ73" s="956"/>
      <c r="CA73" s="956"/>
      <c r="CB73" s="956"/>
      <c r="CC73" s="956"/>
      <c r="CD73" s="956"/>
      <c r="CE73" s="956"/>
      <c r="CF73" s="956"/>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5"/>
      <c r="DW73" s="956"/>
      <c r="DX73" s="956"/>
      <c r="DY73" s="956"/>
      <c r="DZ73" s="957"/>
      <c r="EA73" s="224"/>
    </row>
    <row r="74" spans="1:131" ht="26.25" customHeight="1" x14ac:dyDescent="0.2">
      <c r="A74" s="232">
        <v>7</v>
      </c>
      <c r="B74" s="987" t="s">
        <v>562</v>
      </c>
      <c r="C74" s="988"/>
      <c r="D74" s="988"/>
      <c r="E74" s="988"/>
      <c r="F74" s="988"/>
      <c r="G74" s="988"/>
      <c r="H74" s="988"/>
      <c r="I74" s="988"/>
      <c r="J74" s="988"/>
      <c r="K74" s="988"/>
      <c r="L74" s="988"/>
      <c r="M74" s="988"/>
      <c r="N74" s="988"/>
      <c r="O74" s="988"/>
      <c r="P74" s="989"/>
      <c r="Q74" s="990">
        <v>156992</v>
      </c>
      <c r="R74" s="984"/>
      <c r="S74" s="984"/>
      <c r="T74" s="984"/>
      <c r="U74" s="984"/>
      <c r="V74" s="984">
        <v>155721</v>
      </c>
      <c r="W74" s="984"/>
      <c r="X74" s="984"/>
      <c r="Y74" s="984"/>
      <c r="Z74" s="984"/>
      <c r="AA74" s="984">
        <v>1271</v>
      </c>
      <c r="AB74" s="984"/>
      <c r="AC74" s="984"/>
      <c r="AD74" s="984"/>
      <c r="AE74" s="984"/>
      <c r="AF74" s="984">
        <v>1271</v>
      </c>
      <c r="AG74" s="984"/>
      <c r="AH74" s="984"/>
      <c r="AI74" s="984"/>
      <c r="AJ74" s="984"/>
      <c r="AK74" s="984">
        <v>1032</v>
      </c>
      <c r="AL74" s="984"/>
      <c r="AM74" s="984"/>
      <c r="AN74" s="984"/>
      <c r="AO74" s="984"/>
      <c r="AP74" s="984" t="s">
        <v>555</v>
      </c>
      <c r="AQ74" s="984"/>
      <c r="AR74" s="984"/>
      <c r="AS74" s="984"/>
      <c r="AT74" s="984"/>
      <c r="AU74" s="984" t="s">
        <v>555</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5"/>
      <c r="BT74" s="956"/>
      <c r="BU74" s="956"/>
      <c r="BV74" s="956"/>
      <c r="BW74" s="956"/>
      <c r="BX74" s="956"/>
      <c r="BY74" s="956"/>
      <c r="BZ74" s="956"/>
      <c r="CA74" s="956"/>
      <c r="CB74" s="956"/>
      <c r="CC74" s="956"/>
      <c r="CD74" s="956"/>
      <c r="CE74" s="956"/>
      <c r="CF74" s="956"/>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5"/>
      <c r="DW74" s="956"/>
      <c r="DX74" s="956"/>
      <c r="DY74" s="956"/>
      <c r="DZ74" s="957"/>
      <c r="EA74" s="224"/>
    </row>
    <row r="75" spans="1:131" ht="26.25" customHeight="1" x14ac:dyDescent="0.2">
      <c r="A75" s="232">
        <v>8</v>
      </c>
      <c r="B75" s="987" t="s">
        <v>563</v>
      </c>
      <c r="C75" s="988"/>
      <c r="D75" s="988"/>
      <c r="E75" s="988"/>
      <c r="F75" s="988"/>
      <c r="G75" s="988"/>
      <c r="H75" s="988"/>
      <c r="I75" s="988"/>
      <c r="J75" s="988"/>
      <c r="K75" s="988"/>
      <c r="L75" s="988"/>
      <c r="M75" s="988"/>
      <c r="N75" s="988"/>
      <c r="O75" s="988"/>
      <c r="P75" s="989"/>
      <c r="Q75" s="991">
        <v>4</v>
      </c>
      <c r="R75" s="992"/>
      <c r="S75" s="992"/>
      <c r="T75" s="992"/>
      <c r="U75" s="993"/>
      <c r="V75" s="994">
        <v>3</v>
      </c>
      <c r="W75" s="992"/>
      <c r="X75" s="992"/>
      <c r="Y75" s="992"/>
      <c r="Z75" s="993"/>
      <c r="AA75" s="994">
        <v>1</v>
      </c>
      <c r="AB75" s="992"/>
      <c r="AC75" s="992"/>
      <c r="AD75" s="992"/>
      <c r="AE75" s="993"/>
      <c r="AF75" s="994">
        <v>1</v>
      </c>
      <c r="AG75" s="992"/>
      <c r="AH75" s="992"/>
      <c r="AI75" s="992"/>
      <c r="AJ75" s="993"/>
      <c r="AK75" s="994">
        <v>2</v>
      </c>
      <c r="AL75" s="992"/>
      <c r="AM75" s="992"/>
      <c r="AN75" s="992"/>
      <c r="AO75" s="993"/>
      <c r="AP75" s="994" t="s">
        <v>555</v>
      </c>
      <c r="AQ75" s="992"/>
      <c r="AR75" s="992"/>
      <c r="AS75" s="992"/>
      <c r="AT75" s="993"/>
      <c r="AU75" s="994" t="s">
        <v>555</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5"/>
      <c r="BT75" s="956"/>
      <c r="BU75" s="956"/>
      <c r="BV75" s="956"/>
      <c r="BW75" s="956"/>
      <c r="BX75" s="956"/>
      <c r="BY75" s="956"/>
      <c r="BZ75" s="956"/>
      <c r="CA75" s="956"/>
      <c r="CB75" s="956"/>
      <c r="CC75" s="956"/>
      <c r="CD75" s="956"/>
      <c r="CE75" s="956"/>
      <c r="CF75" s="956"/>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5"/>
      <c r="DW75" s="956"/>
      <c r="DX75" s="956"/>
      <c r="DY75" s="956"/>
      <c r="DZ75" s="957"/>
      <c r="EA75" s="224"/>
    </row>
    <row r="76" spans="1:131" ht="26.25" customHeight="1" x14ac:dyDescent="0.2">
      <c r="A76" s="232">
        <v>9</v>
      </c>
      <c r="B76" s="987" t="s">
        <v>564</v>
      </c>
      <c r="C76" s="988"/>
      <c r="D76" s="988"/>
      <c r="E76" s="988"/>
      <c r="F76" s="988"/>
      <c r="G76" s="988"/>
      <c r="H76" s="988"/>
      <c r="I76" s="988"/>
      <c r="J76" s="988"/>
      <c r="K76" s="988"/>
      <c r="L76" s="988"/>
      <c r="M76" s="988"/>
      <c r="N76" s="988"/>
      <c r="O76" s="988"/>
      <c r="P76" s="989"/>
      <c r="Q76" s="991">
        <v>1</v>
      </c>
      <c r="R76" s="992"/>
      <c r="S76" s="992"/>
      <c r="T76" s="992"/>
      <c r="U76" s="993"/>
      <c r="V76" s="994">
        <v>0</v>
      </c>
      <c r="W76" s="992"/>
      <c r="X76" s="992"/>
      <c r="Y76" s="992"/>
      <c r="Z76" s="993"/>
      <c r="AA76" s="994">
        <v>0</v>
      </c>
      <c r="AB76" s="992"/>
      <c r="AC76" s="992"/>
      <c r="AD76" s="992"/>
      <c r="AE76" s="993"/>
      <c r="AF76" s="994">
        <v>0</v>
      </c>
      <c r="AG76" s="992"/>
      <c r="AH76" s="992"/>
      <c r="AI76" s="992"/>
      <c r="AJ76" s="993"/>
      <c r="AK76" s="994" t="s">
        <v>555</v>
      </c>
      <c r="AL76" s="992"/>
      <c r="AM76" s="992"/>
      <c r="AN76" s="992"/>
      <c r="AO76" s="993"/>
      <c r="AP76" s="994" t="s">
        <v>555</v>
      </c>
      <c r="AQ76" s="992"/>
      <c r="AR76" s="992"/>
      <c r="AS76" s="992"/>
      <c r="AT76" s="993"/>
      <c r="AU76" s="994" t="s">
        <v>555</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5"/>
      <c r="BT76" s="956"/>
      <c r="BU76" s="956"/>
      <c r="BV76" s="956"/>
      <c r="BW76" s="956"/>
      <c r="BX76" s="956"/>
      <c r="BY76" s="956"/>
      <c r="BZ76" s="956"/>
      <c r="CA76" s="956"/>
      <c r="CB76" s="956"/>
      <c r="CC76" s="956"/>
      <c r="CD76" s="956"/>
      <c r="CE76" s="956"/>
      <c r="CF76" s="956"/>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5"/>
      <c r="DW76" s="956"/>
      <c r="DX76" s="956"/>
      <c r="DY76" s="956"/>
      <c r="DZ76" s="957"/>
      <c r="EA76" s="224"/>
    </row>
    <row r="77" spans="1:131" ht="26.25" customHeight="1" x14ac:dyDescent="0.2">
      <c r="A77" s="232">
        <v>10</v>
      </c>
      <c r="B77" s="987" t="s">
        <v>565</v>
      </c>
      <c r="C77" s="988"/>
      <c r="D77" s="988"/>
      <c r="E77" s="988"/>
      <c r="F77" s="988"/>
      <c r="G77" s="988"/>
      <c r="H77" s="988"/>
      <c r="I77" s="988"/>
      <c r="J77" s="988"/>
      <c r="K77" s="988"/>
      <c r="L77" s="988"/>
      <c r="M77" s="988"/>
      <c r="N77" s="988"/>
      <c r="O77" s="988"/>
      <c r="P77" s="989"/>
      <c r="Q77" s="991">
        <v>21438</v>
      </c>
      <c r="R77" s="992"/>
      <c r="S77" s="992"/>
      <c r="T77" s="992"/>
      <c r="U77" s="993"/>
      <c r="V77" s="994">
        <v>20591</v>
      </c>
      <c r="W77" s="992"/>
      <c r="X77" s="992"/>
      <c r="Y77" s="992"/>
      <c r="Z77" s="993"/>
      <c r="AA77" s="994">
        <v>847</v>
      </c>
      <c r="AB77" s="992"/>
      <c r="AC77" s="992"/>
      <c r="AD77" s="992"/>
      <c r="AE77" s="993"/>
      <c r="AF77" s="994">
        <v>27209</v>
      </c>
      <c r="AG77" s="992"/>
      <c r="AH77" s="992"/>
      <c r="AI77" s="992"/>
      <c r="AJ77" s="993"/>
      <c r="AK77" s="994" t="s">
        <v>555</v>
      </c>
      <c r="AL77" s="992"/>
      <c r="AM77" s="992"/>
      <c r="AN77" s="992"/>
      <c r="AO77" s="993"/>
      <c r="AP77" s="994">
        <v>52720</v>
      </c>
      <c r="AQ77" s="992"/>
      <c r="AR77" s="992"/>
      <c r="AS77" s="992"/>
      <c r="AT77" s="993"/>
      <c r="AU77" s="994">
        <v>53</v>
      </c>
      <c r="AV77" s="992"/>
      <c r="AW77" s="992"/>
      <c r="AX77" s="992"/>
      <c r="AY77" s="993"/>
      <c r="AZ77" s="985" t="s">
        <v>567</v>
      </c>
      <c r="BA77" s="985"/>
      <c r="BB77" s="985"/>
      <c r="BC77" s="985"/>
      <c r="BD77" s="986"/>
      <c r="BE77" s="235"/>
      <c r="BF77" s="235"/>
      <c r="BG77" s="235"/>
      <c r="BH77" s="235"/>
      <c r="BI77" s="235"/>
      <c r="BJ77" s="235"/>
      <c r="BK77" s="235"/>
      <c r="BL77" s="235"/>
      <c r="BM77" s="235"/>
      <c r="BN77" s="235"/>
      <c r="BO77" s="235"/>
      <c r="BP77" s="235"/>
      <c r="BQ77" s="232">
        <v>71</v>
      </c>
      <c r="BR77" s="237"/>
      <c r="BS77" s="955"/>
      <c r="BT77" s="956"/>
      <c r="BU77" s="956"/>
      <c r="BV77" s="956"/>
      <c r="BW77" s="956"/>
      <c r="BX77" s="956"/>
      <c r="BY77" s="956"/>
      <c r="BZ77" s="956"/>
      <c r="CA77" s="956"/>
      <c r="CB77" s="956"/>
      <c r="CC77" s="956"/>
      <c r="CD77" s="956"/>
      <c r="CE77" s="956"/>
      <c r="CF77" s="956"/>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5"/>
      <c r="DW77" s="956"/>
      <c r="DX77" s="956"/>
      <c r="DY77" s="956"/>
      <c r="DZ77" s="957"/>
      <c r="EA77" s="224"/>
    </row>
    <row r="78" spans="1:131" ht="26.25" customHeight="1" x14ac:dyDescent="0.2">
      <c r="A78" s="232">
        <v>11</v>
      </c>
      <c r="B78" s="987" t="s">
        <v>566</v>
      </c>
      <c r="C78" s="988"/>
      <c r="D78" s="988"/>
      <c r="E78" s="988"/>
      <c r="F78" s="988"/>
      <c r="G78" s="988"/>
      <c r="H78" s="988"/>
      <c r="I78" s="988"/>
      <c r="J78" s="988"/>
      <c r="K78" s="988"/>
      <c r="L78" s="988"/>
      <c r="M78" s="988"/>
      <c r="N78" s="988"/>
      <c r="O78" s="988"/>
      <c r="P78" s="989"/>
      <c r="Q78" s="990">
        <v>733</v>
      </c>
      <c r="R78" s="984"/>
      <c r="S78" s="984"/>
      <c r="T78" s="984"/>
      <c r="U78" s="984"/>
      <c r="V78" s="984">
        <v>562</v>
      </c>
      <c r="W78" s="984"/>
      <c r="X78" s="984"/>
      <c r="Y78" s="984"/>
      <c r="Z78" s="984"/>
      <c r="AA78" s="984">
        <v>171</v>
      </c>
      <c r="AB78" s="984"/>
      <c r="AC78" s="984"/>
      <c r="AD78" s="984"/>
      <c r="AE78" s="984"/>
      <c r="AF78" s="984">
        <v>1939</v>
      </c>
      <c r="AG78" s="984"/>
      <c r="AH78" s="984"/>
      <c r="AI78" s="984"/>
      <c r="AJ78" s="984"/>
      <c r="AK78" s="984" t="s">
        <v>555</v>
      </c>
      <c r="AL78" s="984"/>
      <c r="AM78" s="984"/>
      <c r="AN78" s="984"/>
      <c r="AO78" s="984"/>
      <c r="AP78" s="984">
        <v>1130</v>
      </c>
      <c r="AQ78" s="984"/>
      <c r="AR78" s="984"/>
      <c r="AS78" s="984"/>
      <c r="AT78" s="984"/>
      <c r="AU78" s="984" t="s">
        <v>555</v>
      </c>
      <c r="AV78" s="984"/>
      <c r="AW78" s="984"/>
      <c r="AX78" s="984"/>
      <c r="AY78" s="984"/>
      <c r="AZ78" s="985" t="s">
        <v>568</v>
      </c>
      <c r="BA78" s="985"/>
      <c r="BB78" s="985"/>
      <c r="BC78" s="985"/>
      <c r="BD78" s="986"/>
      <c r="BE78" s="235"/>
      <c r="BF78" s="235"/>
      <c r="BG78" s="235"/>
      <c r="BH78" s="235"/>
      <c r="BI78" s="235"/>
      <c r="BJ78" s="224"/>
      <c r="BK78" s="224"/>
      <c r="BL78" s="224"/>
      <c r="BM78" s="224"/>
      <c r="BN78" s="224"/>
      <c r="BO78" s="235"/>
      <c r="BP78" s="235"/>
      <c r="BQ78" s="232">
        <v>72</v>
      </c>
      <c r="BR78" s="237"/>
      <c r="BS78" s="955"/>
      <c r="BT78" s="956"/>
      <c r="BU78" s="956"/>
      <c r="BV78" s="956"/>
      <c r="BW78" s="956"/>
      <c r="BX78" s="956"/>
      <c r="BY78" s="956"/>
      <c r="BZ78" s="956"/>
      <c r="CA78" s="956"/>
      <c r="CB78" s="956"/>
      <c r="CC78" s="956"/>
      <c r="CD78" s="956"/>
      <c r="CE78" s="956"/>
      <c r="CF78" s="956"/>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5"/>
      <c r="DW78" s="956"/>
      <c r="DX78" s="956"/>
      <c r="DY78" s="956"/>
      <c r="DZ78" s="957"/>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5"/>
      <c r="BT79" s="956"/>
      <c r="BU79" s="956"/>
      <c r="BV79" s="956"/>
      <c r="BW79" s="956"/>
      <c r="BX79" s="956"/>
      <c r="BY79" s="956"/>
      <c r="BZ79" s="956"/>
      <c r="CA79" s="956"/>
      <c r="CB79" s="956"/>
      <c r="CC79" s="956"/>
      <c r="CD79" s="956"/>
      <c r="CE79" s="956"/>
      <c r="CF79" s="956"/>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5"/>
      <c r="DW79" s="956"/>
      <c r="DX79" s="956"/>
      <c r="DY79" s="956"/>
      <c r="DZ79" s="957"/>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5"/>
      <c r="BT80" s="956"/>
      <c r="BU80" s="956"/>
      <c r="BV80" s="956"/>
      <c r="BW80" s="956"/>
      <c r="BX80" s="956"/>
      <c r="BY80" s="956"/>
      <c r="BZ80" s="956"/>
      <c r="CA80" s="956"/>
      <c r="CB80" s="956"/>
      <c r="CC80" s="956"/>
      <c r="CD80" s="956"/>
      <c r="CE80" s="956"/>
      <c r="CF80" s="956"/>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5"/>
      <c r="DW80" s="956"/>
      <c r="DX80" s="956"/>
      <c r="DY80" s="956"/>
      <c r="DZ80" s="957"/>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5"/>
      <c r="BT81" s="956"/>
      <c r="BU81" s="956"/>
      <c r="BV81" s="956"/>
      <c r="BW81" s="956"/>
      <c r="BX81" s="956"/>
      <c r="BY81" s="956"/>
      <c r="BZ81" s="956"/>
      <c r="CA81" s="956"/>
      <c r="CB81" s="956"/>
      <c r="CC81" s="956"/>
      <c r="CD81" s="956"/>
      <c r="CE81" s="956"/>
      <c r="CF81" s="956"/>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5"/>
      <c r="DW81" s="956"/>
      <c r="DX81" s="956"/>
      <c r="DY81" s="956"/>
      <c r="DZ81" s="957"/>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5"/>
      <c r="BT82" s="956"/>
      <c r="BU82" s="956"/>
      <c r="BV82" s="956"/>
      <c r="BW82" s="956"/>
      <c r="BX82" s="956"/>
      <c r="BY82" s="956"/>
      <c r="BZ82" s="956"/>
      <c r="CA82" s="956"/>
      <c r="CB82" s="956"/>
      <c r="CC82" s="956"/>
      <c r="CD82" s="956"/>
      <c r="CE82" s="956"/>
      <c r="CF82" s="956"/>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5"/>
      <c r="DW82" s="956"/>
      <c r="DX82" s="956"/>
      <c r="DY82" s="956"/>
      <c r="DZ82" s="957"/>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5"/>
      <c r="BT83" s="956"/>
      <c r="BU83" s="956"/>
      <c r="BV83" s="956"/>
      <c r="BW83" s="956"/>
      <c r="BX83" s="956"/>
      <c r="BY83" s="956"/>
      <c r="BZ83" s="956"/>
      <c r="CA83" s="956"/>
      <c r="CB83" s="956"/>
      <c r="CC83" s="956"/>
      <c r="CD83" s="956"/>
      <c r="CE83" s="956"/>
      <c r="CF83" s="956"/>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5"/>
      <c r="DW83" s="956"/>
      <c r="DX83" s="956"/>
      <c r="DY83" s="956"/>
      <c r="DZ83" s="957"/>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5"/>
      <c r="BT84" s="956"/>
      <c r="BU84" s="956"/>
      <c r="BV84" s="956"/>
      <c r="BW84" s="956"/>
      <c r="BX84" s="956"/>
      <c r="BY84" s="956"/>
      <c r="BZ84" s="956"/>
      <c r="CA84" s="956"/>
      <c r="CB84" s="956"/>
      <c r="CC84" s="956"/>
      <c r="CD84" s="956"/>
      <c r="CE84" s="956"/>
      <c r="CF84" s="956"/>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5"/>
      <c r="DW84" s="956"/>
      <c r="DX84" s="956"/>
      <c r="DY84" s="956"/>
      <c r="DZ84" s="957"/>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5"/>
      <c r="BT85" s="956"/>
      <c r="BU85" s="956"/>
      <c r="BV85" s="956"/>
      <c r="BW85" s="956"/>
      <c r="BX85" s="956"/>
      <c r="BY85" s="956"/>
      <c r="BZ85" s="956"/>
      <c r="CA85" s="956"/>
      <c r="CB85" s="956"/>
      <c r="CC85" s="956"/>
      <c r="CD85" s="956"/>
      <c r="CE85" s="956"/>
      <c r="CF85" s="956"/>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5"/>
      <c r="DW85" s="956"/>
      <c r="DX85" s="956"/>
      <c r="DY85" s="956"/>
      <c r="DZ85" s="957"/>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5"/>
      <c r="BT86" s="956"/>
      <c r="BU86" s="956"/>
      <c r="BV86" s="956"/>
      <c r="BW86" s="956"/>
      <c r="BX86" s="956"/>
      <c r="BY86" s="956"/>
      <c r="BZ86" s="956"/>
      <c r="CA86" s="956"/>
      <c r="CB86" s="956"/>
      <c r="CC86" s="956"/>
      <c r="CD86" s="956"/>
      <c r="CE86" s="956"/>
      <c r="CF86" s="956"/>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5"/>
      <c r="DW86" s="956"/>
      <c r="DX86" s="956"/>
      <c r="DY86" s="956"/>
      <c r="DZ86" s="957"/>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5"/>
      <c r="BT87" s="956"/>
      <c r="BU87" s="956"/>
      <c r="BV87" s="956"/>
      <c r="BW87" s="956"/>
      <c r="BX87" s="956"/>
      <c r="BY87" s="956"/>
      <c r="BZ87" s="956"/>
      <c r="CA87" s="956"/>
      <c r="CB87" s="956"/>
      <c r="CC87" s="956"/>
      <c r="CD87" s="956"/>
      <c r="CE87" s="956"/>
      <c r="CF87" s="956"/>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5"/>
      <c r="DW87" s="956"/>
      <c r="DX87" s="956"/>
      <c r="DY87" s="956"/>
      <c r="DZ87" s="957"/>
      <c r="EA87" s="224"/>
    </row>
    <row r="88" spans="1:131" ht="26.25" customHeight="1" thickBot="1" x14ac:dyDescent="0.25">
      <c r="A88" s="234" t="s">
        <v>378</v>
      </c>
      <c r="B88" s="947" t="s">
        <v>406</v>
      </c>
      <c r="C88" s="948"/>
      <c r="D88" s="948"/>
      <c r="E88" s="948"/>
      <c r="F88" s="948"/>
      <c r="G88" s="948"/>
      <c r="H88" s="948"/>
      <c r="I88" s="948"/>
      <c r="J88" s="948"/>
      <c r="K88" s="948"/>
      <c r="L88" s="948"/>
      <c r="M88" s="948"/>
      <c r="N88" s="948"/>
      <c r="O88" s="948"/>
      <c r="P88" s="958"/>
      <c r="Q88" s="975"/>
      <c r="R88" s="976"/>
      <c r="S88" s="976"/>
      <c r="T88" s="976"/>
      <c r="U88" s="976"/>
      <c r="V88" s="976"/>
      <c r="W88" s="976"/>
      <c r="X88" s="976"/>
      <c r="Y88" s="976"/>
      <c r="Z88" s="976"/>
      <c r="AA88" s="976"/>
      <c r="AB88" s="976"/>
      <c r="AC88" s="976"/>
      <c r="AD88" s="976"/>
      <c r="AE88" s="976"/>
      <c r="AF88" s="972">
        <v>30854</v>
      </c>
      <c r="AG88" s="972"/>
      <c r="AH88" s="972"/>
      <c r="AI88" s="972"/>
      <c r="AJ88" s="972"/>
      <c r="AK88" s="976"/>
      <c r="AL88" s="976"/>
      <c r="AM88" s="976"/>
      <c r="AN88" s="976"/>
      <c r="AO88" s="976"/>
      <c r="AP88" s="972">
        <v>54333</v>
      </c>
      <c r="AQ88" s="972"/>
      <c r="AR88" s="972"/>
      <c r="AS88" s="972"/>
      <c r="AT88" s="972"/>
      <c r="AU88" s="972">
        <v>227</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5"/>
      <c r="BT88" s="956"/>
      <c r="BU88" s="956"/>
      <c r="BV88" s="956"/>
      <c r="BW88" s="956"/>
      <c r="BX88" s="956"/>
      <c r="BY88" s="956"/>
      <c r="BZ88" s="956"/>
      <c r="CA88" s="956"/>
      <c r="CB88" s="956"/>
      <c r="CC88" s="956"/>
      <c r="CD88" s="956"/>
      <c r="CE88" s="956"/>
      <c r="CF88" s="956"/>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5"/>
      <c r="DW88" s="956"/>
      <c r="DX88" s="956"/>
      <c r="DY88" s="956"/>
      <c r="DZ88" s="95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5"/>
      <c r="BT89" s="956"/>
      <c r="BU89" s="956"/>
      <c r="BV89" s="956"/>
      <c r="BW89" s="956"/>
      <c r="BX89" s="956"/>
      <c r="BY89" s="956"/>
      <c r="BZ89" s="956"/>
      <c r="CA89" s="956"/>
      <c r="CB89" s="956"/>
      <c r="CC89" s="956"/>
      <c r="CD89" s="956"/>
      <c r="CE89" s="956"/>
      <c r="CF89" s="956"/>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5"/>
      <c r="DW89" s="956"/>
      <c r="DX89" s="956"/>
      <c r="DY89" s="956"/>
      <c r="DZ89" s="95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5"/>
      <c r="BT90" s="956"/>
      <c r="BU90" s="956"/>
      <c r="BV90" s="956"/>
      <c r="BW90" s="956"/>
      <c r="BX90" s="956"/>
      <c r="BY90" s="956"/>
      <c r="BZ90" s="956"/>
      <c r="CA90" s="956"/>
      <c r="CB90" s="956"/>
      <c r="CC90" s="956"/>
      <c r="CD90" s="956"/>
      <c r="CE90" s="956"/>
      <c r="CF90" s="956"/>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5"/>
      <c r="DW90" s="956"/>
      <c r="DX90" s="956"/>
      <c r="DY90" s="956"/>
      <c r="DZ90" s="95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5"/>
      <c r="BT91" s="956"/>
      <c r="BU91" s="956"/>
      <c r="BV91" s="956"/>
      <c r="BW91" s="956"/>
      <c r="BX91" s="956"/>
      <c r="BY91" s="956"/>
      <c r="BZ91" s="956"/>
      <c r="CA91" s="956"/>
      <c r="CB91" s="956"/>
      <c r="CC91" s="956"/>
      <c r="CD91" s="956"/>
      <c r="CE91" s="956"/>
      <c r="CF91" s="956"/>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5"/>
      <c r="DW91" s="956"/>
      <c r="DX91" s="956"/>
      <c r="DY91" s="956"/>
      <c r="DZ91" s="95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5"/>
      <c r="BT92" s="956"/>
      <c r="BU92" s="956"/>
      <c r="BV92" s="956"/>
      <c r="BW92" s="956"/>
      <c r="BX92" s="956"/>
      <c r="BY92" s="956"/>
      <c r="BZ92" s="956"/>
      <c r="CA92" s="956"/>
      <c r="CB92" s="956"/>
      <c r="CC92" s="956"/>
      <c r="CD92" s="956"/>
      <c r="CE92" s="956"/>
      <c r="CF92" s="956"/>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5"/>
      <c r="DW92" s="956"/>
      <c r="DX92" s="956"/>
      <c r="DY92" s="956"/>
      <c r="DZ92" s="95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5"/>
      <c r="BT93" s="956"/>
      <c r="BU93" s="956"/>
      <c r="BV93" s="956"/>
      <c r="BW93" s="956"/>
      <c r="BX93" s="956"/>
      <c r="BY93" s="956"/>
      <c r="BZ93" s="956"/>
      <c r="CA93" s="956"/>
      <c r="CB93" s="956"/>
      <c r="CC93" s="956"/>
      <c r="CD93" s="956"/>
      <c r="CE93" s="956"/>
      <c r="CF93" s="956"/>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5"/>
      <c r="DW93" s="956"/>
      <c r="DX93" s="956"/>
      <c r="DY93" s="956"/>
      <c r="DZ93" s="95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5"/>
      <c r="BT94" s="956"/>
      <c r="BU94" s="956"/>
      <c r="BV94" s="956"/>
      <c r="BW94" s="956"/>
      <c r="BX94" s="956"/>
      <c r="BY94" s="956"/>
      <c r="BZ94" s="956"/>
      <c r="CA94" s="956"/>
      <c r="CB94" s="956"/>
      <c r="CC94" s="956"/>
      <c r="CD94" s="956"/>
      <c r="CE94" s="956"/>
      <c r="CF94" s="956"/>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5"/>
      <c r="DW94" s="956"/>
      <c r="DX94" s="956"/>
      <c r="DY94" s="956"/>
      <c r="DZ94" s="95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5"/>
      <c r="BT95" s="956"/>
      <c r="BU95" s="956"/>
      <c r="BV95" s="956"/>
      <c r="BW95" s="956"/>
      <c r="BX95" s="956"/>
      <c r="BY95" s="956"/>
      <c r="BZ95" s="956"/>
      <c r="CA95" s="956"/>
      <c r="CB95" s="956"/>
      <c r="CC95" s="956"/>
      <c r="CD95" s="956"/>
      <c r="CE95" s="956"/>
      <c r="CF95" s="956"/>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5"/>
      <c r="DW95" s="956"/>
      <c r="DX95" s="956"/>
      <c r="DY95" s="956"/>
      <c r="DZ95" s="95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5"/>
      <c r="BT96" s="956"/>
      <c r="BU96" s="956"/>
      <c r="BV96" s="956"/>
      <c r="BW96" s="956"/>
      <c r="BX96" s="956"/>
      <c r="BY96" s="956"/>
      <c r="BZ96" s="956"/>
      <c r="CA96" s="956"/>
      <c r="CB96" s="956"/>
      <c r="CC96" s="956"/>
      <c r="CD96" s="956"/>
      <c r="CE96" s="956"/>
      <c r="CF96" s="956"/>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5"/>
      <c r="DW96" s="956"/>
      <c r="DX96" s="956"/>
      <c r="DY96" s="956"/>
      <c r="DZ96" s="95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5"/>
      <c r="BT97" s="956"/>
      <c r="BU97" s="956"/>
      <c r="BV97" s="956"/>
      <c r="BW97" s="956"/>
      <c r="BX97" s="956"/>
      <c r="BY97" s="956"/>
      <c r="BZ97" s="956"/>
      <c r="CA97" s="956"/>
      <c r="CB97" s="956"/>
      <c r="CC97" s="956"/>
      <c r="CD97" s="956"/>
      <c r="CE97" s="956"/>
      <c r="CF97" s="956"/>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5"/>
      <c r="DW97" s="956"/>
      <c r="DX97" s="956"/>
      <c r="DY97" s="956"/>
      <c r="DZ97" s="95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5"/>
      <c r="BT98" s="956"/>
      <c r="BU98" s="956"/>
      <c r="BV98" s="956"/>
      <c r="BW98" s="956"/>
      <c r="BX98" s="956"/>
      <c r="BY98" s="956"/>
      <c r="BZ98" s="956"/>
      <c r="CA98" s="956"/>
      <c r="CB98" s="956"/>
      <c r="CC98" s="956"/>
      <c r="CD98" s="956"/>
      <c r="CE98" s="956"/>
      <c r="CF98" s="956"/>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5"/>
      <c r="DW98" s="956"/>
      <c r="DX98" s="956"/>
      <c r="DY98" s="956"/>
      <c r="DZ98" s="95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5"/>
      <c r="BT99" s="956"/>
      <c r="BU99" s="956"/>
      <c r="BV99" s="956"/>
      <c r="BW99" s="956"/>
      <c r="BX99" s="956"/>
      <c r="BY99" s="956"/>
      <c r="BZ99" s="956"/>
      <c r="CA99" s="956"/>
      <c r="CB99" s="956"/>
      <c r="CC99" s="956"/>
      <c r="CD99" s="956"/>
      <c r="CE99" s="956"/>
      <c r="CF99" s="956"/>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5"/>
      <c r="DW99" s="956"/>
      <c r="DX99" s="956"/>
      <c r="DY99" s="956"/>
      <c r="DZ99" s="95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5"/>
      <c r="BT100" s="956"/>
      <c r="BU100" s="956"/>
      <c r="BV100" s="956"/>
      <c r="BW100" s="956"/>
      <c r="BX100" s="956"/>
      <c r="BY100" s="956"/>
      <c r="BZ100" s="956"/>
      <c r="CA100" s="956"/>
      <c r="CB100" s="956"/>
      <c r="CC100" s="956"/>
      <c r="CD100" s="956"/>
      <c r="CE100" s="956"/>
      <c r="CF100" s="956"/>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5"/>
      <c r="DW100" s="956"/>
      <c r="DX100" s="956"/>
      <c r="DY100" s="956"/>
      <c r="DZ100" s="95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5"/>
      <c r="BT101" s="956"/>
      <c r="BU101" s="956"/>
      <c r="BV101" s="956"/>
      <c r="BW101" s="956"/>
      <c r="BX101" s="956"/>
      <c r="BY101" s="956"/>
      <c r="BZ101" s="956"/>
      <c r="CA101" s="956"/>
      <c r="CB101" s="956"/>
      <c r="CC101" s="956"/>
      <c r="CD101" s="956"/>
      <c r="CE101" s="956"/>
      <c r="CF101" s="956"/>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5"/>
      <c r="DW101" s="956"/>
      <c r="DX101" s="956"/>
      <c r="DY101" s="956"/>
      <c r="DZ101" s="95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947" t="s">
        <v>407</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v>201</v>
      </c>
      <c r="CS102" s="963"/>
      <c r="CT102" s="963"/>
      <c r="CU102" s="963"/>
      <c r="CV102" s="964"/>
      <c r="CW102" s="962" t="s">
        <v>555</v>
      </c>
      <c r="CX102" s="963"/>
      <c r="CY102" s="963"/>
      <c r="CZ102" s="963"/>
      <c r="DA102" s="964"/>
      <c r="DB102" s="962" t="s">
        <v>555</v>
      </c>
      <c r="DC102" s="963"/>
      <c r="DD102" s="963"/>
      <c r="DE102" s="963"/>
      <c r="DF102" s="964"/>
      <c r="DG102" s="962">
        <v>167</v>
      </c>
      <c r="DH102" s="963"/>
      <c r="DI102" s="963"/>
      <c r="DJ102" s="963"/>
      <c r="DK102" s="964"/>
      <c r="DL102" s="962" t="s">
        <v>555</v>
      </c>
      <c r="DM102" s="963"/>
      <c r="DN102" s="963"/>
      <c r="DO102" s="963"/>
      <c r="DP102" s="964"/>
      <c r="DQ102" s="962">
        <v>151</v>
      </c>
      <c r="DR102" s="963"/>
      <c r="DS102" s="963"/>
      <c r="DT102" s="963"/>
      <c r="DU102" s="964"/>
      <c r="DV102" s="947"/>
      <c r="DW102" s="948"/>
      <c r="DX102" s="948"/>
      <c r="DY102" s="948"/>
      <c r="DZ102" s="949"/>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0" t="s">
        <v>408</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1" t="s">
        <v>409</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2" t="s">
        <v>412</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413</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4" customFormat="1" ht="26.25" customHeight="1" x14ac:dyDescent="0.2">
      <c r="A109" s="908" t="s">
        <v>414</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415</v>
      </c>
      <c r="AB109" s="909"/>
      <c r="AC109" s="909"/>
      <c r="AD109" s="909"/>
      <c r="AE109" s="910"/>
      <c r="AF109" s="911" t="s">
        <v>416</v>
      </c>
      <c r="AG109" s="909"/>
      <c r="AH109" s="909"/>
      <c r="AI109" s="909"/>
      <c r="AJ109" s="910"/>
      <c r="AK109" s="911" t="s">
        <v>294</v>
      </c>
      <c r="AL109" s="909"/>
      <c r="AM109" s="909"/>
      <c r="AN109" s="909"/>
      <c r="AO109" s="910"/>
      <c r="AP109" s="911" t="s">
        <v>417</v>
      </c>
      <c r="AQ109" s="909"/>
      <c r="AR109" s="909"/>
      <c r="AS109" s="909"/>
      <c r="AT109" s="938"/>
      <c r="AU109" s="908" t="s">
        <v>414</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415</v>
      </c>
      <c r="BR109" s="909"/>
      <c r="BS109" s="909"/>
      <c r="BT109" s="909"/>
      <c r="BU109" s="910"/>
      <c r="BV109" s="911" t="s">
        <v>416</v>
      </c>
      <c r="BW109" s="909"/>
      <c r="BX109" s="909"/>
      <c r="BY109" s="909"/>
      <c r="BZ109" s="910"/>
      <c r="CA109" s="911" t="s">
        <v>294</v>
      </c>
      <c r="CB109" s="909"/>
      <c r="CC109" s="909"/>
      <c r="CD109" s="909"/>
      <c r="CE109" s="910"/>
      <c r="CF109" s="945" t="s">
        <v>417</v>
      </c>
      <c r="CG109" s="945"/>
      <c r="CH109" s="945"/>
      <c r="CI109" s="945"/>
      <c r="CJ109" s="945"/>
      <c r="CK109" s="911" t="s">
        <v>418</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415</v>
      </c>
      <c r="DH109" s="909"/>
      <c r="DI109" s="909"/>
      <c r="DJ109" s="909"/>
      <c r="DK109" s="910"/>
      <c r="DL109" s="911" t="s">
        <v>416</v>
      </c>
      <c r="DM109" s="909"/>
      <c r="DN109" s="909"/>
      <c r="DO109" s="909"/>
      <c r="DP109" s="910"/>
      <c r="DQ109" s="911" t="s">
        <v>294</v>
      </c>
      <c r="DR109" s="909"/>
      <c r="DS109" s="909"/>
      <c r="DT109" s="909"/>
      <c r="DU109" s="910"/>
      <c r="DV109" s="911" t="s">
        <v>417</v>
      </c>
      <c r="DW109" s="909"/>
      <c r="DX109" s="909"/>
      <c r="DY109" s="909"/>
      <c r="DZ109" s="938"/>
    </row>
    <row r="110" spans="1:131" s="224" customFormat="1" ht="26.25" customHeight="1" x14ac:dyDescent="0.2">
      <c r="A110" s="775" t="s">
        <v>419</v>
      </c>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6"/>
      <c r="Y110" s="776"/>
      <c r="Z110" s="777"/>
      <c r="AA110" s="901">
        <v>3631834</v>
      </c>
      <c r="AB110" s="902"/>
      <c r="AC110" s="902"/>
      <c r="AD110" s="902"/>
      <c r="AE110" s="903"/>
      <c r="AF110" s="904">
        <v>3623535</v>
      </c>
      <c r="AG110" s="902"/>
      <c r="AH110" s="902"/>
      <c r="AI110" s="902"/>
      <c r="AJ110" s="903"/>
      <c r="AK110" s="904">
        <v>3533505</v>
      </c>
      <c r="AL110" s="902"/>
      <c r="AM110" s="902"/>
      <c r="AN110" s="902"/>
      <c r="AO110" s="903"/>
      <c r="AP110" s="905">
        <v>28.5</v>
      </c>
      <c r="AQ110" s="906"/>
      <c r="AR110" s="906"/>
      <c r="AS110" s="906"/>
      <c r="AT110" s="907"/>
      <c r="AU110" s="939" t="s">
        <v>69</v>
      </c>
      <c r="AV110" s="940"/>
      <c r="AW110" s="940"/>
      <c r="AX110" s="940"/>
      <c r="AY110" s="940"/>
      <c r="AZ110" s="853" t="s">
        <v>420</v>
      </c>
      <c r="BA110" s="776"/>
      <c r="BB110" s="776"/>
      <c r="BC110" s="776"/>
      <c r="BD110" s="776"/>
      <c r="BE110" s="776"/>
      <c r="BF110" s="776"/>
      <c r="BG110" s="776"/>
      <c r="BH110" s="776"/>
      <c r="BI110" s="776"/>
      <c r="BJ110" s="776"/>
      <c r="BK110" s="776"/>
      <c r="BL110" s="776"/>
      <c r="BM110" s="776"/>
      <c r="BN110" s="776"/>
      <c r="BO110" s="776"/>
      <c r="BP110" s="777"/>
      <c r="BQ110" s="854">
        <v>21228873</v>
      </c>
      <c r="BR110" s="828"/>
      <c r="BS110" s="828"/>
      <c r="BT110" s="828"/>
      <c r="BU110" s="828"/>
      <c r="BV110" s="828">
        <v>19044538</v>
      </c>
      <c r="BW110" s="828"/>
      <c r="BX110" s="828"/>
      <c r="BY110" s="828"/>
      <c r="BZ110" s="828"/>
      <c r="CA110" s="828">
        <v>17479696</v>
      </c>
      <c r="CB110" s="828"/>
      <c r="CC110" s="828"/>
      <c r="CD110" s="828"/>
      <c r="CE110" s="828"/>
      <c r="CF110" s="892">
        <v>140.80000000000001</v>
      </c>
      <c r="CG110" s="893"/>
      <c r="CH110" s="893"/>
      <c r="CI110" s="893"/>
      <c r="CJ110" s="893"/>
      <c r="CK110" s="965" t="s">
        <v>421</v>
      </c>
      <c r="CL110" s="861"/>
      <c r="CM110" s="853" t="s">
        <v>422</v>
      </c>
      <c r="CN110" s="776"/>
      <c r="CO110" s="776"/>
      <c r="CP110" s="776"/>
      <c r="CQ110" s="776"/>
      <c r="CR110" s="776"/>
      <c r="CS110" s="776"/>
      <c r="CT110" s="776"/>
      <c r="CU110" s="776"/>
      <c r="CV110" s="776"/>
      <c r="CW110" s="776"/>
      <c r="CX110" s="776"/>
      <c r="CY110" s="776"/>
      <c r="CZ110" s="776"/>
      <c r="DA110" s="776"/>
      <c r="DB110" s="776"/>
      <c r="DC110" s="776"/>
      <c r="DD110" s="776"/>
      <c r="DE110" s="776"/>
      <c r="DF110" s="777"/>
      <c r="DG110" s="854" t="s">
        <v>122</v>
      </c>
      <c r="DH110" s="828"/>
      <c r="DI110" s="828"/>
      <c r="DJ110" s="828"/>
      <c r="DK110" s="828"/>
      <c r="DL110" s="828" t="s">
        <v>122</v>
      </c>
      <c r="DM110" s="828"/>
      <c r="DN110" s="828"/>
      <c r="DO110" s="828"/>
      <c r="DP110" s="828"/>
      <c r="DQ110" s="828" t="s">
        <v>122</v>
      </c>
      <c r="DR110" s="828"/>
      <c r="DS110" s="828"/>
      <c r="DT110" s="828"/>
      <c r="DU110" s="828"/>
      <c r="DV110" s="829" t="s">
        <v>122</v>
      </c>
      <c r="DW110" s="829"/>
      <c r="DX110" s="829"/>
      <c r="DY110" s="829"/>
      <c r="DZ110" s="830"/>
    </row>
    <row r="111" spans="1:131" s="224" customFormat="1" ht="26.25" customHeight="1" x14ac:dyDescent="0.2">
      <c r="A111" s="750" t="s">
        <v>423</v>
      </c>
      <c r="B111" s="751"/>
      <c r="C111" s="751"/>
      <c r="D111" s="751"/>
      <c r="E111" s="751"/>
      <c r="F111" s="751"/>
      <c r="G111" s="751"/>
      <c r="H111" s="751"/>
      <c r="I111" s="751"/>
      <c r="J111" s="751"/>
      <c r="K111" s="751"/>
      <c r="L111" s="751"/>
      <c r="M111" s="751"/>
      <c r="N111" s="751"/>
      <c r="O111" s="751"/>
      <c r="P111" s="751"/>
      <c r="Q111" s="751"/>
      <c r="R111" s="751"/>
      <c r="S111" s="751"/>
      <c r="T111" s="751"/>
      <c r="U111" s="751"/>
      <c r="V111" s="751"/>
      <c r="W111" s="751"/>
      <c r="X111" s="751"/>
      <c r="Y111" s="751"/>
      <c r="Z111" s="946"/>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1"/>
      <c r="AV111" s="942"/>
      <c r="AW111" s="942"/>
      <c r="AX111" s="942"/>
      <c r="AY111" s="942"/>
      <c r="AZ111" s="785" t="s">
        <v>424</v>
      </c>
      <c r="BA111" s="786"/>
      <c r="BB111" s="786"/>
      <c r="BC111" s="786"/>
      <c r="BD111" s="786"/>
      <c r="BE111" s="786"/>
      <c r="BF111" s="786"/>
      <c r="BG111" s="786"/>
      <c r="BH111" s="786"/>
      <c r="BI111" s="786"/>
      <c r="BJ111" s="786"/>
      <c r="BK111" s="786"/>
      <c r="BL111" s="786"/>
      <c r="BM111" s="786"/>
      <c r="BN111" s="786"/>
      <c r="BO111" s="786"/>
      <c r="BP111" s="787"/>
      <c r="BQ111" s="788">
        <v>1396</v>
      </c>
      <c r="BR111" s="789"/>
      <c r="BS111" s="789"/>
      <c r="BT111" s="789"/>
      <c r="BU111" s="789"/>
      <c r="BV111" s="789" t="s">
        <v>122</v>
      </c>
      <c r="BW111" s="789"/>
      <c r="BX111" s="789"/>
      <c r="BY111" s="789"/>
      <c r="BZ111" s="789"/>
      <c r="CA111" s="789" t="s">
        <v>122</v>
      </c>
      <c r="CB111" s="789"/>
      <c r="CC111" s="789"/>
      <c r="CD111" s="789"/>
      <c r="CE111" s="789"/>
      <c r="CF111" s="873" t="s">
        <v>122</v>
      </c>
      <c r="CG111" s="874"/>
      <c r="CH111" s="874"/>
      <c r="CI111" s="874"/>
      <c r="CJ111" s="874"/>
      <c r="CK111" s="966"/>
      <c r="CL111" s="863"/>
      <c r="CM111" s="785" t="s">
        <v>425</v>
      </c>
      <c r="CN111" s="786"/>
      <c r="CO111" s="786"/>
      <c r="CP111" s="786"/>
      <c r="CQ111" s="786"/>
      <c r="CR111" s="786"/>
      <c r="CS111" s="786"/>
      <c r="CT111" s="786"/>
      <c r="CU111" s="786"/>
      <c r="CV111" s="786"/>
      <c r="CW111" s="786"/>
      <c r="CX111" s="786"/>
      <c r="CY111" s="786"/>
      <c r="CZ111" s="786"/>
      <c r="DA111" s="786"/>
      <c r="DB111" s="786"/>
      <c r="DC111" s="786"/>
      <c r="DD111" s="786"/>
      <c r="DE111" s="786"/>
      <c r="DF111" s="787"/>
      <c r="DG111" s="788" t="s">
        <v>122</v>
      </c>
      <c r="DH111" s="789"/>
      <c r="DI111" s="789"/>
      <c r="DJ111" s="789"/>
      <c r="DK111" s="789"/>
      <c r="DL111" s="789" t="s">
        <v>122</v>
      </c>
      <c r="DM111" s="789"/>
      <c r="DN111" s="789"/>
      <c r="DO111" s="789"/>
      <c r="DP111" s="789"/>
      <c r="DQ111" s="789" t="s">
        <v>122</v>
      </c>
      <c r="DR111" s="789"/>
      <c r="DS111" s="789"/>
      <c r="DT111" s="789"/>
      <c r="DU111" s="789"/>
      <c r="DV111" s="762" t="s">
        <v>122</v>
      </c>
      <c r="DW111" s="762"/>
      <c r="DX111" s="762"/>
      <c r="DY111" s="762"/>
      <c r="DZ111" s="763"/>
    </row>
    <row r="112" spans="1:131" s="224" customFormat="1" ht="26.25" customHeight="1" x14ac:dyDescent="0.2">
      <c r="A112" s="918" t="s">
        <v>426</v>
      </c>
      <c r="B112" s="919"/>
      <c r="C112" s="786" t="s">
        <v>427</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755" t="s">
        <v>122</v>
      </c>
      <c r="AB112" s="756"/>
      <c r="AC112" s="756"/>
      <c r="AD112" s="756"/>
      <c r="AE112" s="757"/>
      <c r="AF112" s="758" t="s">
        <v>122</v>
      </c>
      <c r="AG112" s="756"/>
      <c r="AH112" s="756"/>
      <c r="AI112" s="756"/>
      <c r="AJ112" s="757"/>
      <c r="AK112" s="758" t="s">
        <v>122</v>
      </c>
      <c r="AL112" s="756"/>
      <c r="AM112" s="756"/>
      <c r="AN112" s="756"/>
      <c r="AO112" s="757"/>
      <c r="AP112" s="824" t="s">
        <v>122</v>
      </c>
      <c r="AQ112" s="825"/>
      <c r="AR112" s="825"/>
      <c r="AS112" s="825"/>
      <c r="AT112" s="826"/>
      <c r="AU112" s="941"/>
      <c r="AV112" s="942"/>
      <c r="AW112" s="942"/>
      <c r="AX112" s="942"/>
      <c r="AY112" s="942"/>
      <c r="AZ112" s="785" t="s">
        <v>428</v>
      </c>
      <c r="BA112" s="786"/>
      <c r="BB112" s="786"/>
      <c r="BC112" s="786"/>
      <c r="BD112" s="786"/>
      <c r="BE112" s="786"/>
      <c r="BF112" s="786"/>
      <c r="BG112" s="786"/>
      <c r="BH112" s="786"/>
      <c r="BI112" s="786"/>
      <c r="BJ112" s="786"/>
      <c r="BK112" s="786"/>
      <c r="BL112" s="786"/>
      <c r="BM112" s="786"/>
      <c r="BN112" s="786"/>
      <c r="BO112" s="786"/>
      <c r="BP112" s="787"/>
      <c r="BQ112" s="788">
        <v>7433655</v>
      </c>
      <c r="BR112" s="789"/>
      <c r="BS112" s="789"/>
      <c r="BT112" s="789"/>
      <c r="BU112" s="789"/>
      <c r="BV112" s="789">
        <v>5901309</v>
      </c>
      <c r="BW112" s="789"/>
      <c r="BX112" s="789"/>
      <c r="BY112" s="789"/>
      <c r="BZ112" s="789"/>
      <c r="CA112" s="789">
        <v>5373389</v>
      </c>
      <c r="CB112" s="789"/>
      <c r="CC112" s="789"/>
      <c r="CD112" s="789"/>
      <c r="CE112" s="789"/>
      <c r="CF112" s="873">
        <v>43.3</v>
      </c>
      <c r="CG112" s="874"/>
      <c r="CH112" s="874"/>
      <c r="CI112" s="874"/>
      <c r="CJ112" s="874"/>
      <c r="CK112" s="966"/>
      <c r="CL112" s="863"/>
      <c r="CM112" s="785" t="s">
        <v>429</v>
      </c>
      <c r="CN112" s="786"/>
      <c r="CO112" s="786"/>
      <c r="CP112" s="786"/>
      <c r="CQ112" s="786"/>
      <c r="CR112" s="786"/>
      <c r="CS112" s="786"/>
      <c r="CT112" s="786"/>
      <c r="CU112" s="786"/>
      <c r="CV112" s="786"/>
      <c r="CW112" s="786"/>
      <c r="CX112" s="786"/>
      <c r="CY112" s="786"/>
      <c r="CZ112" s="786"/>
      <c r="DA112" s="786"/>
      <c r="DB112" s="786"/>
      <c r="DC112" s="786"/>
      <c r="DD112" s="786"/>
      <c r="DE112" s="786"/>
      <c r="DF112" s="787"/>
      <c r="DG112" s="788" t="s">
        <v>122</v>
      </c>
      <c r="DH112" s="789"/>
      <c r="DI112" s="789"/>
      <c r="DJ112" s="789"/>
      <c r="DK112" s="789"/>
      <c r="DL112" s="789" t="s">
        <v>122</v>
      </c>
      <c r="DM112" s="789"/>
      <c r="DN112" s="789"/>
      <c r="DO112" s="789"/>
      <c r="DP112" s="789"/>
      <c r="DQ112" s="789" t="s">
        <v>122</v>
      </c>
      <c r="DR112" s="789"/>
      <c r="DS112" s="789"/>
      <c r="DT112" s="789"/>
      <c r="DU112" s="789"/>
      <c r="DV112" s="762" t="s">
        <v>122</v>
      </c>
      <c r="DW112" s="762"/>
      <c r="DX112" s="762"/>
      <c r="DY112" s="762"/>
      <c r="DZ112" s="763"/>
    </row>
    <row r="113" spans="1:130" s="224" customFormat="1" ht="26.25" customHeight="1" x14ac:dyDescent="0.2">
      <c r="A113" s="920"/>
      <c r="B113" s="921"/>
      <c r="C113" s="786" t="s">
        <v>430</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931">
        <v>1030608</v>
      </c>
      <c r="AB113" s="932"/>
      <c r="AC113" s="932"/>
      <c r="AD113" s="932"/>
      <c r="AE113" s="933"/>
      <c r="AF113" s="934">
        <v>944169</v>
      </c>
      <c r="AG113" s="932"/>
      <c r="AH113" s="932"/>
      <c r="AI113" s="932"/>
      <c r="AJ113" s="933"/>
      <c r="AK113" s="934">
        <v>913597</v>
      </c>
      <c r="AL113" s="932"/>
      <c r="AM113" s="932"/>
      <c r="AN113" s="932"/>
      <c r="AO113" s="933"/>
      <c r="AP113" s="935">
        <v>7.4</v>
      </c>
      <c r="AQ113" s="936"/>
      <c r="AR113" s="936"/>
      <c r="AS113" s="936"/>
      <c r="AT113" s="937"/>
      <c r="AU113" s="941"/>
      <c r="AV113" s="942"/>
      <c r="AW113" s="942"/>
      <c r="AX113" s="942"/>
      <c r="AY113" s="942"/>
      <c r="AZ113" s="785" t="s">
        <v>431</v>
      </c>
      <c r="BA113" s="786"/>
      <c r="BB113" s="786"/>
      <c r="BC113" s="786"/>
      <c r="BD113" s="786"/>
      <c r="BE113" s="786"/>
      <c r="BF113" s="786"/>
      <c r="BG113" s="786"/>
      <c r="BH113" s="786"/>
      <c r="BI113" s="786"/>
      <c r="BJ113" s="786"/>
      <c r="BK113" s="786"/>
      <c r="BL113" s="786"/>
      <c r="BM113" s="786"/>
      <c r="BN113" s="786"/>
      <c r="BO113" s="786"/>
      <c r="BP113" s="787"/>
      <c r="BQ113" s="788">
        <v>428559</v>
      </c>
      <c r="BR113" s="789"/>
      <c r="BS113" s="789"/>
      <c r="BT113" s="789"/>
      <c r="BU113" s="789"/>
      <c r="BV113" s="789">
        <v>332785</v>
      </c>
      <c r="BW113" s="789"/>
      <c r="BX113" s="789"/>
      <c r="BY113" s="789"/>
      <c r="BZ113" s="789"/>
      <c r="CA113" s="789">
        <v>227227</v>
      </c>
      <c r="CB113" s="789"/>
      <c r="CC113" s="789"/>
      <c r="CD113" s="789"/>
      <c r="CE113" s="789"/>
      <c r="CF113" s="873">
        <v>1.8</v>
      </c>
      <c r="CG113" s="874"/>
      <c r="CH113" s="874"/>
      <c r="CI113" s="874"/>
      <c r="CJ113" s="874"/>
      <c r="CK113" s="966"/>
      <c r="CL113" s="863"/>
      <c r="CM113" s="785" t="s">
        <v>432</v>
      </c>
      <c r="CN113" s="786"/>
      <c r="CO113" s="786"/>
      <c r="CP113" s="786"/>
      <c r="CQ113" s="786"/>
      <c r="CR113" s="786"/>
      <c r="CS113" s="786"/>
      <c r="CT113" s="786"/>
      <c r="CU113" s="786"/>
      <c r="CV113" s="786"/>
      <c r="CW113" s="786"/>
      <c r="CX113" s="786"/>
      <c r="CY113" s="786"/>
      <c r="CZ113" s="786"/>
      <c r="DA113" s="786"/>
      <c r="DB113" s="786"/>
      <c r="DC113" s="786"/>
      <c r="DD113" s="786"/>
      <c r="DE113" s="786"/>
      <c r="DF113" s="787"/>
      <c r="DG113" s="755" t="s">
        <v>122</v>
      </c>
      <c r="DH113" s="756"/>
      <c r="DI113" s="756"/>
      <c r="DJ113" s="756"/>
      <c r="DK113" s="757"/>
      <c r="DL113" s="758" t="s">
        <v>122</v>
      </c>
      <c r="DM113" s="756"/>
      <c r="DN113" s="756"/>
      <c r="DO113" s="756"/>
      <c r="DP113" s="757"/>
      <c r="DQ113" s="758" t="s">
        <v>122</v>
      </c>
      <c r="DR113" s="756"/>
      <c r="DS113" s="756"/>
      <c r="DT113" s="756"/>
      <c r="DU113" s="757"/>
      <c r="DV113" s="824" t="s">
        <v>122</v>
      </c>
      <c r="DW113" s="825"/>
      <c r="DX113" s="825"/>
      <c r="DY113" s="825"/>
      <c r="DZ113" s="826"/>
    </row>
    <row r="114" spans="1:130" s="224" customFormat="1" ht="26.25" customHeight="1" x14ac:dyDescent="0.2">
      <c r="A114" s="920"/>
      <c r="B114" s="921"/>
      <c r="C114" s="786" t="s">
        <v>433</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755">
        <v>97830</v>
      </c>
      <c r="AB114" s="756"/>
      <c r="AC114" s="756"/>
      <c r="AD114" s="756"/>
      <c r="AE114" s="757"/>
      <c r="AF114" s="758">
        <v>96986</v>
      </c>
      <c r="AG114" s="756"/>
      <c r="AH114" s="756"/>
      <c r="AI114" s="756"/>
      <c r="AJ114" s="757"/>
      <c r="AK114" s="758">
        <v>105902</v>
      </c>
      <c r="AL114" s="756"/>
      <c r="AM114" s="756"/>
      <c r="AN114" s="756"/>
      <c r="AO114" s="757"/>
      <c r="AP114" s="824">
        <v>0.9</v>
      </c>
      <c r="AQ114" s="825"/>
      <c r="AR114" s="825"/>
      <c r="AS114" s="825"/>
      <c r="AT114" s="826"/>
      <c r="AU114" s="941"/>
      <c r="AV114" s="942"/>
      <c r="AW114" s="942"/>
      <c r="AX114" s="942"/>
      <c r="AY114" s="942"/>
      <c r="AZ114" s="785" t="s">
        <v>434</v>
      </c>
      <c r="BA114" s="786"/>
      <c r="BB114" s="786"/>
      <c r="BC114" s="786"/>
      <c r="BD114" s="786"/>
      <c r="BE114" s="786"/>
      <c r="BF114" s="786"/>
      <c r="BG114" s="786"/>
      <c r="BH114" s="786"/>
      <c r="BI114" s="786"/>
      <c r="BJ114" s="786"/>
      <c r="BK114" s="786"/>
      <c r="BL114" s="786"/>
      <c r="BM114" s="786"/>
      <c r="BN114" s="786"/>
      <c r="BO114" s="786"/>
      <c r="BP114" s="787"/>
      <c r="BQ114" s="788">
        <v>1940844</v>
      </c>
      <c r="BR114" s="789"/>
      <c r="BS114" s="789"/>
      <c r="BT114" s="789"/>
      <c r="BU114" s="789"/>
      <c r="BV114" s="789">
        <v>1907478</v>
      </c>
      <c r="BW114" s="789"/>
      <c r="BX114" s="789"/>
      <c r="BY114" s="789"/>
      <c r="BZ114" s="789"/>
      <c r="CA114" s="789">
        <v>1923122</v>
      </c>
      <c r="CB114" s="789"/>
      <c r="CC114" s="789"/>
      <c r="CD114" s="789"/>
      <c r="CE114" s="789"/>
      <c r="CF114" s="873">
        <v>15.5</v>
      </c>
      <c r="CG114" s="874"/>
      <c r="CH114" s="874"/>
      <c r="CI114" s="874"/>
      <c r="CJ114" s="874"/>
      <c r="CK114" s="966"/>
      <c r="CL114" s="863"/>
      <c r="CM114" s="785" t="s">
        <v>435</v>
      </c>
      <c r="CN114" s="786"/>
      <c r="CO114" s="786"/>
      <c r="CP114" s="786"/>
      <c r="CQ114" s="786"/>
      <c r="CR114" s="786"/>
      <c r="CS114" s="786"/>
      <c r="CT114" s="786"/>
      <c r="CU114" s="786"/>
      <c r="CV114" s="786"/>
      <c r="CW114" s="786"/>
      <c r="CX114" s="786"/>
      <c r="CY114" s="786"/>
      <c r="CZ114" s="786"/>
      <c r="DA114" s="786"/>
      <c r="DB114" s="786"/>
      <c r="DC114" s="786"/>
      <c r="DD114" s="786"/>
      <c r="DE114" s="786"/>
      <c r="DF114" s="787"/>
      <c r="DG114" s="755" t="s">
        <v>122</v>
      </c>
      <c r="DH114" s="756"/>
      <c r="DI114" s="756"/>
      <c r="DJ114" s="756"/>
      <c r="DK114" s="757"/>
      <c r="DL114" s="758" t="s">
        <v>122</v>
      </c>
      <c r="DM114" s="756"/>
      <c r="DN114" s="756"/>
      <c r="DO114" s="756"/>
      <c r="DP114" s="757"/>
      <c r="DQ114" s="758" t="s">
        <v>122</v>
      </c>
      <c r="DR114" s="756"/>
      <c r="DS114" s="756"/>
      <c r="DT114" s="756"/>
      <c r="DU114" s="757"/>
      <c r="DV114" s="824" t="s">
        <v>122</v>
      </c>
      <c r="DW114" s="825"/>
      <c r="DX114" s="825"/>
      <c r="DY114" s="825"/>
      <c r="DZ114" s="826"/>
    </row>
    <row r="115" spans="1:130" s="224" customFormat="1" ht="26.25" customHeight="1" x14ac:dyDescent="0.2">
      <c r="A115" s="920"/>
      <c r="B115" s="921"/>
      <c r="C115" s="786" t="s">
        <v>436</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1"/>
      <c r="AV115" s="942"/>
      <c r="AW115" s="942"/>
      <c r="AX115" s="942"/>
      <c r="AY115" s="942"/>
      <c r="AZ115" s="785" t="s">
        <v>437</v>
      </c>
      <c r="BA115" s="786"/>
      <c r="BB115" s="786"/>
      <c r="BC115" s="786"/>
      <c r="BD115" s="786"/>
      <c r="BE115" s="786"/>
      <c r="BF115" s="786"/>
      <c r="BG115" s="786"/>
      <c r="BH115" s="786"/>
      <c r="BI115" s="786"/>
      <c r="BJ115" s="786"/>
      <c r="BK115" s="786"/>
      <c r="BL115" s="786"/>
      <c r="BM115" s="786"/>
      <c r="BN115" s="786"/>
      <c r="BO115" s="786"/>
      <c r="BP115" s="787"/>
      <c r="BQ115" s="788">
        <v>388848</v>
      </c>
      <c r="BR115" s="789"/>
      <c r="BS115" s="789"/>
      <c r="BT115" s="789"/>
      <c r="BU115" s="789"/>
      <c r="BV115" s="789">
        <v>388459</v>
      </c>
      <c r="BW115" s="789"/>
      <c r="BX115" s="789"/>
      <c r="BY115" s="789"/>
      <c r="BZ115" s="789"/>
      <c r="CA115" s="789">
        <v>151309</v>
      </c>
      <c r="CB115" s="789"/>
      <c r="CC115" s="789"/>
      <c r="CD115" s="789"/>
      <c r="CE115" s="789"/>
      <c r="CF115" s="873">
        <v>1.2</v>
      </c>
      <c r="CG115" s="874"/>
      <c r="CH115" s="874"/>
      <c r="CI115" s="874"/>
      <c r="CJ115" s="874"/>
      <c r="CK115" s="966"/>
      <c r="CL115" s="863"/>
      <c r="CM115" s="785" t="s">
        <v>438</v>
      </c>
      <c r="CN115" s="786"/>
      <c r="CO115" s="786"/>
      <c r="CP115" s="786"/>
      <c r="CQ115" s="786"/>
      <c r="CR115" s="786"/>
      <c r="CS115" s="786"/>
      <c r="CT115" s="786"/>
      <c r="CU115" s="786"/>
      <c r="CV115" s="786"/>
      <c r="CW115" s="786"/>
      <c r="CX115" s="786"/>
      <c r="CY115" s="786"/>
      <c r="CZ115" s="786"/>
      <c r="DA115" s="786"/>
      <c r="DB115" s="786"/>
      <c r="DC115" s="786"/>
      <c r="DD115" s="786"/>
      <c r="DE115" s="786"/>
      <c r="DF115" s="787"/>
      <c r="DG115" s="755" t="s">
        <v>122</v>
      </c>
      <c r="DH115" s="756"/>
      <c r="DI115" s="756"/>
      <c r="DJ115" s="756"/>
      <c r="DK115" s="757"/>
      <c r="DL115" s="758" t="s">
        <v>122</v>
      </c>
      <c r="DM115" s="756"/>
      <c r="DN115" s="756"/>
      <c r="DO115" s="756"/>
      <c r="DP115" s="757"/>
      <c r="DQ115" s="758" t="s">
        <v>122</v>
      </c>
      <c r="DR115" s="756"/>
      <c r="DS115" s="756"/>
      <c r="DT115" s="756"/>
      <c r="DU115" s="757"/>
      <c r="DV115" s="824" t="s">
        <v>122</v>
      </c>
      <c r="DW115" s="825"/>
      <c r="DX115" s="825"/>
      <c r="DY115" s="825"/>
      <c r="DZ115" s="826"/>
    </row>
    <row r="116" spans="1:130" s="224" customFormat="1" ht="26.25" customHeight="1" x14ac:dyDescent="0.2">
      <c r="A116" s="922"/>
      <c r="B116" s="923"/>
      <c r="C116" s="822" t="s">
        <v>439</v>
      </c>
      <c r="D116" s="822"/>
      <c r="E116" s="822"/>
      <c r="F116" s="822"/>
      <c r="G116" s="822"/>
      <c r="H116" s="822"/>
      <c r="I116" s="822"/>
      <c r="J116" s="822"/>
      <c r="K116" s="822"/>
      <c r="L116" s="822"/>
      <c r="M116" s="822"/>
      <c r="N116" s="822"/>
      <c r="O116" s="822"/>
      <c r="P116" s="822"/>
      <c r="Q116" s="822"/>
      <c r="R116" s="822"/>
      <c r="S116" s="822"/>
      <c r="T116" s="822"/>
      <c r="U116" s="822"/>
      <c r="V116" s="822"/>
      <c r="W116" s="822"/>
      <c r="X116" s="822"/>
      <c r="Y116" s="822"/>
      <c r="Z116" s="823"/>
      <c r="AA116" s="755" t="s">
        <v>122</v>
      </c>
      <c r="AB116" s="756"/>
      <c r="AC116" s="756"/>
      <c r="AD116" s="756"/>
      <c r="AE116" s="757"/>
      <c r="AF116" s="758" t="s">
        <v>122</v>
      </c>
      <c r="AG116" s="756"/>
      <c r="AH116" s="756"/>
      <c r="AI116" s="756"/>
      <c r="AJ116" s="757"/>
      <c r="AK116" s="758" t="s">
        <v>122</v>
      </c>
      <c r="AL116" s="756"/>
      <c r="AM116" s="756"/>
      <c r="AN116" s="756"/>
      <c r="AO116" s="757"/>
      <c r="AP116" s="824" t="s">
        <v>122</v>
      </c>
      <c r="AQ116" s="825"/>
      <c r="AR116" s="825"/>
      <c r="AS116" s="825"/>
      <c r="AT116" s="826"/>
      <c r="AU116" s="941"/>
      <c r="AV116" s="942"/>
      <c r="AW116" s="942"/>
      <c r="AX116" s="942"/>
      <c r="AY116" s="942"/>
      <c r="AZ116" s="928" t="s">
        <v>440</v>
      </c>
      <c r="BA116" s="929"/>
      <c r="BB116" s="929"/>
      <c r="BC116" s="929"/>
      <c r="BD116" s="929"/>
      <c r="BE116" s="929"/>
      <c r="BF116" s="929"/>
      <c r="BG116" s="929"/>
      <c r="BH116" s="929"/>
      <c r="BI116" s="929"/>
      <c r="BJ116" s="929"/>
      <c r="BK116" s="929"/>
      <c r="BL116" s="929"/>
      <c r="BM116" s="929"/>
      <c r="BN116" s="929"/>
      <c r="BO116" s="929"/>
      <c r="BP116" s="930"/>
      <c r="BQ116" s="788" t="s">
        <v>122</v>
      </c>
      <c r="BR116" s="789"/>
      <c r="BS116" s="789"/>
      <c r="BT116" s="789"/>
      <c r="BU116" s="789"/>
      <c r="BV116" s="789" t="s">
        <v>122</v>
      </c>
      <c r="BW116" s="789"/>
      <c r="BX116" s="789"/>
      <c r="BY116" s="789"/>
      <c r="BZ116" s="789"/>
      <c r="CA116" s="789" t="s">
        <v>122</v>
      </c>
      <c r="CB116" s="789"/>
      <c r="CC116" s="789"/>
      <c r="CD116" s="789"/>
      <c r="CE116" s="789"/>
      <c r="CF116" s="873" t="s">
        <v>122</v>
      </c>
      <c r="CG116" s="874"/>
      <c r="CH116" s="874"/>
      <c r="CI116" s="874"/>
      <c r="CJ116" s="874"/>
      <c r="CK116" s="966"/>
      <c r="CL116" s="863"/>
      <c r="CM116" s="785" t="s">
        <v>441</v>
      </c>
      <c r="CN116" s="786"/>
      <c r="CO116" s="786"/>
      <c r="CP116" s="786"/>
      <c r="CQ116" s="786"/>
      <c r="CR116" s="786"/>
      <c r="CS116" s="786"/>
      <c r="CT116" s="786"/>
      <c r="CU116" s="786"/>
      <c r="CV116" s="786"/>
      <c r="CW116" s="786"/>
      <c r="CX116" s="786"/>
      <c r="CY116" s="786"/>
      <c r="CZ116" s="786"/>
      <c r="DA116" s="786"/>
      <c r="DB116" s="786"/>
      <c r="DC116" s="786"/>
      <c r="DD116" s="786"/>
      <c r="DE116" s="786"/>
      <c r="DF116" s="787"/>
      <c r="DG116" s="755">
        <v>1396</v>
      </c>
      <c r="DH116" s="756"/>
      <c r="DI116" s="756"/>
      <c r="DJ116" s="756"/>
      <c r="DK116" s="757"/>
      <c r="DL116" s="758" t="s">
        <v>122</v>
      </c>
      <c r="DM116" s="756"/>
      <c r="DN116" s="756"/>
      <c r="DO116" s="756"/>
      <c r="DP116" s="757"/>
      <c r="DQ116" s="758" t="s">
        <v>122</v>
      </c>
      <c r="DR116" s="756"/>
      <c r="DS116" s="756"/>
      <c r="DT116" s="756"/>
      <c r="DU116" s="757"/>
      <c r="DV116" s="824" t="s">
        <v>122</v>
      </c>
      <c r="DW116" s="825"/>
      <c r="DX116" s="825"/>
      <c r="DY116" s="825"/>
      <c r="DZ116" s="826"/>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75" t="s">
        <v>442</v>
      </c>
      <c r="Z117" s="910"/>
      <c r="AA117" s="915">
        <v>4760272</v>
      </c>
      <c r="AB117" s="916"/>
      <c r="AC117" s="916"/>
      <c r="AD117" s="916"/>
      <c r="AE117" s="917"/>
      <c r="AF117" s="924">
        <v>4664690</v>
      </c>
      <c r="AG117" s="916"/>
      <c r="AH117" s="916"/>
      <c r="AI117" s="916"/>
      <c r="AJ117" s="917"/>
      <c r="AK117" s="924">
        <v>4553004</v>
      </c>
      <c r="AL117" s="916"/>
      <c r="AM117" s="916"/>
      <c r="AN117" s="916"/>
      <c r="AO117" s="917"/>
      <c r="AP117" s="925"/>
      <c r="AQ117" s="926"/>
      <c r="AR117" s="926"/>
      <c r="AS117" s="926"/>
      <c r="AT117" s="927"/>
      <c r="AU117" s="941"/>
      <c r="AV117" s="942"/>
      <c r="AW117" s="942"/>
      <c r="AX117" s="942"/>
      <c r="AY117" s="942"/>
      <c r="AZ117" s="889" t="s">
        <v>443</v>
      </c>
      <c r="BA117" s="890"/>
      <c r="BB117" s="890"/>
      <c r="BC117" s="890"/>
      <c r="BD117" s="890"/>
      <c r="BE117" s="890"/>
      <c r="BF117" s="890"/>
      <c r="BG117" s="890"/>
      <c r="BH117" s="890"/>
      <c r="BI117" s="890"/>
      <c r="BJ117" s="890"/>
      <c r="BK117" s="890"/>
      <c r="BL117" s="890"/>
      <c r="BM117" s="890"/>
      <c r="BN117" s="890"/>
      <c r="BO117" s="890"/>
      <c r="BP117" s="891"/>
      <c r="BQ117" s="788" t="s">
        <v>122</v>
      </c>
      <c r="BR117" s="789"/>
      <c r="BS117" s="789"/>
      <c r="BT117" s="789"/>
      <c r="BU117" s="789"/>
      <c r="BV117" s="789" t="s">
        <v>122</v>
      </c>
      <c r="BW117" s="789"/>
      <c r="BX117" s="789"/>
      <c r="BY117" s="789"/>
      <c r="BZ117" s="789"/>
      <c r="CA117" s="789" t="s">
        <v>122</v>
      </c>
      <c r="CB117" s="789"/>
      <c r="CC117" s="789"/>
      <c r="CD117" s="789"/>
      <c r="CE117" s="789"/>
      <c r="CF117" s="873" t="s">
        <v>122</v>
      </c>
      <c r="CG117" s="874"/>
      <c r="CH117" s="874"/>
      <c r="CI117" s="874"/>
      <c r="CJ117" s="874"/>
      <c r="CK117" s="966"/>
      <c r="CL117" s="863"/>
      <c r="CM117" s="785" t="s">
        <v>444</v>
      </c>
      <c r="CN117" s="786"/>
      <c r="CO117" s="786"/>
      <c r="CP117" s="786"/>
      <c r="CQ117" s="786"/>
      <c r="CR117" s="786"/>
      <c r="CS117" s="786"/>
      <c r="CT117" s="786"/>
      <c r="CU117" s="786"/>
      <c r="CV117" s="786"/>
      <c r="CW117" s="786"/>
      <c r="CX117" s="786"/>
      <c r="CY117" s="786"/>
      <c r="CZ117" s="786"/>
      <c r="DA117" s="786"/>
      <c r="DB117" s="786"/>
      <c r="DC117" s="786"/>
      <c r="DD117" s="786"/>
      <c r="DE117" s="786"/>
      <c r="DF117" s="787"/>
      <c r="DG117" s="755" t="s">
        <v>122</v>
      </c>
      <c r="DH117" s="756"/>
      <c r="DI117" s="756"/>
      <c r="DJ117" s="756"/>
      <c r="DK117" s="757"/>
      <c r="DL117" s="758" t="s">
        <v>122</v>
      </c>
      <c r="DM117" s="756"/>
      <c r="DN117" s="756"/>
      <c r="DO117" s="756"/>
      <c r="DP117" s="757"/>
      <c r="DQ117" s="758" t="s">
        <v>122</v>
      </c>
      <c r="DR117" s="756"/>
      <c r="DS117" s="756"/>
      <c r="DT117" s="756"/>
      <c r="DU117" s="757"/>
      <c r="DV117" s="824" t="s">
        <v>122</v>
      </c>
      <c r="DW117" s="825"/>
      <c r="DX117" s="825"/>
      <c r="DY117" s="825"/>
      <c r="DZ117" s="826"/>
    </row>
    <row r="118" spans="1:130" s="224" customFormat="1" ht="26.25" customHeight="1" x14ac:dyDescent="0.2">
      <c r="A118" s="908" t="s">
        <v>418</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415</v>
      </c>
      <c r="AB118" s="909"/>
      <c r="AC118" s="909"/>
      <c r="AD118" s="909"/>
      <c r="AE118" s="910"/>
      <c r="AF118" s="911" t="s">
        <v>416</v>
      </c>
      <c r="AG118" s="909"/>
      <c r="AH118" s="909"/>
      <c r="AI118" s="909"/>
      <c r="AJ118" s="910"/>
      <c r="AK118" s="911" t="s">
        <v>294</v>
      </c>
      <c r="AL118" s="909"/>
      <c r="AM118" s="909"/>
      <c r="AN118" s="909"/>
      <c r="AO118" s="910"/>
      <c r="AP118" s="912" t="s">
        <v>417</v>
      </c>
      <c r="AQ118" s="913"/>
      <c r="AR118" s="913"/>
      <c r="AS118" s="913"/>
      <c r="AT118" s="914"/>
      <c r="AU118" s="941"/>
      <c r="AV118" s="942"/>
      <c r="AW118" s="942"/>
      <c r="AX118" s="942"/>
      <c r="AY118" s="942"/>
      <c r="AZ118" s="821" t="s">
        <v>445</v>
      </c>
      <c r="BA118" s="822"/>
      <c r="BB118" s="822"/>
      <c r="BC118" s="822"/>
      <c r="BD118" s="822"/>
      <c r="BE118" s="822"/>
      <c r="BF118" s="822"/>
      <c r="BG118" s="822"/>
      <c r="BH118" s="822"/>
      <c r="BI118" s="822"/>
      <c r="BJ118" s="822"/>
      <c r="BK118" s="822"/>
      <c r="BL118" s="822"/>
      <c r="BM118" s="822"/>
      <c r="BN118" s="822"/>
      <c r="BO118" s="822"/>
      <c r="BP118" s="823"/>
      <c r="BQ118" s="877" t="s">
        <v>122</v>
      </c>
      <c r="BR118" s="878"/>
      <c r="BS118" s="878"/>
      <c r="BT118" s="878"/>
      <c r="BU118" s="878"/>
      <c r="BV118" s="878" t="s">
        <v>122</v>
      </c>
      <c r="BW118" s="878"/>
      <c r="BX118" s="878"/>
      <c r="BY118" s="878"/>
      <c r="BZ118" s="878"/>
      <c r="CA118" s="878" t="s">
        <v>122</v>
      </c>
      <c r="CB118" s="878"/>
      <c r="CC118" s="878"/>
      <c r="CD118" s="878"/>
      <c r="CE118" s="878"/>
      <c r="CF118" s="873" t="s">
        <v>122</v>
      </c>
      <c r="CG118" s="874"/>
      <c r="CH118" s="874"/>
      <c r="CI118" s="874"/>
      <c r="CJ118" s="874"/>
      <c r="CK118" s="966"/>
      <c r="CL118" s="863"/>
      <c r="CM118" s="785" t="s">
        <v>446</v>
      </c>
      <c r="CN118" s="786"/>
      <c r="CO118" s="786"/>
      <c r="CP118" s="786"/>
      <c r="CQ118" s="786"/>
      <c r="CR118" s="786"/>
      <c r="CS118" s="786"/>
      <c r="CT118" s="786"/>
      <c r="CU118" s="786"/>
      <c r="CV118" s="786"/>
      <c r="CW118" s="786"/>
      <c r="CX118" s="786"/>
      <c r="CY118" s="786"/>
      <c r="CZ118" s="786"/>
      <c r="DA118" s="786"/>
      <c r="DB118" s="786"/>
      <c r="DC118" s="786"/>
      <c r="DD118" s="786"/>
      <c r="DE118" s="786"/>
      <c r="DF118" s="787"/>
      <c r="DG118" s="755" t="s">
        <v>122</v>
      </c>
      <c r="DH118" s="756"/>
      <c r="DI118" s="756"/>
      <c r="DJ118" s="756"/>
      <c r="DK118" s="757"/>
      <c r="DL118" s="758" t="s">
        <v>122</v>
      </c>
      <c r="DM118" s="756"/>
      <c r="DN118" s="756"/>
      <c r="DO118" s="756"/>
      <c r="DP118" s="757"/>
      <c r="DQ118" s="758" t="s">
        <v>122</v>
      </c>
      <c r="DR118" s="756"/>
      <c r="DS118" s="756"/>
      <c r="DT118" s="756"/>
      <c r="DU118" s="757"/>
      <c r="DV118" s="824" t="s">
        <v>122</v>
      </c>
      <c r="DW118" s="825"/>
      <c r="DX118" s="825"/>
      <c r="DY118" s="825"/>
      <c r="DZ118" s="826"/>
    </row>
    <row r="119" spans="1:130" s="224" customFormat="1" ht="26.25" customHeight="1" x14ac:dyDescent="0.2">
      <c r="A119" s="860" t="s">
        <v>421</v>
      </c>
      <c r="B119" s="861"/>
      <c r="C119" s="853" t="s">
        <v>422</v>
      </c>
      <c r="D119" s="776"/>
      <c r="E119" s="776"/>
      <c r="F119" s="776"/>
      <c r="G119" s="776"/>
      <c r="H119" s="776"/>
      <c r="I119" s="776"/>
      <c r="J119" s="776"/>
      <c r="K119" s="776"/>
      <c r="L119" s="776"/>
      <c r="M119" s="776"/>
      <c r="N119" s="776"/>
      <c r="O119" s="776"/>
      <c r="P119" s="776"/>
      <c r="Q119" s="776"/>
      <c r="R119" s="776"/>
      <c r="S119" s="776"/>
      <c r="T119" s="776"/>
      <c r="U119" s="776"/>
      <c r="V119" s="776"/>
      <c r="W119" s="776"/>
      <c r="X119" s="776"/>
      <c r="Y119" s="776"/>
      <c r="Z119" s="777"/>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3"/>
      <c r="AV119" s="944"/>
      <c r="AW119" s="944"/>
      <c r="AX119" s="944"/>
      <c r="AY119" s="944"/>
      <c r="AZ119" s="245" t="s">
        <v>177</v>
      </c>
      <c r="BA119" s="245"/>
      <c r="BB119" s="245"/>
      <c r="BC119" s="245"/>
      <c r="BD119" s="245"/>
      <c r="BE119" s="245"/>
      <c r="BF119" s="245"/>
      <c r="BG119" s="245"/>
      <c r="BH119" s="245"/>
      <c r="BI119" s="245"/>
      <c r="BJ119" s="245"/>
      <c r="BK119" s="245"/>
      <c r="BL119" s="245"/>
      <c r="BM119" s="245"/>
      <c r="BN119" s="245"/>
      <c r="BO119" s="875" t="s">
        <v>447</v>
      </c>
      <c r="BP119" s="876"/>
      <c r="BQ119" s="877">
        <v>31422175</v>
      </c>
      <c r="BR119" s="878"/>
      <c r="BS119" s="878"/>
      <c r="BT119" s="878"/>
      <c r="BU119" s="878"/>
      <c r="BV119" s="878">
        <v>27574569</v>
      </c>
      <c r="BW119" s="878"/>
      <c r="BX119" s="878"/>
      <c r="BY119" s="878"/>
      <c r="BZ119" s="878"/>
      <c r="CA119" s="878">
        <v>25154743</v>
      </c>
      <c r="CB119" s="878"/>
      <c r="CC119" s="878"/>
      <c r="CD119" s="878"/>
      <c r="CE119" s="878"/>
      <c r="CF119" s="817"/>
      <c r="CG119" s="818"/>
      <c r="CH119" s="818"/>
      <c r="CI119" s="818"/>
      <c r="CJ119" s="872"/>
      <c r="CK119" s="967"/>
      <c r="CL119" s="865"/>
      <c r="CM119" s="821" t="s">
        <v>448</v>
      </c>
      <c r="CN119" s="822"/>
      <c r="CO119" s="822"/>
      <c r="CP119" s="822"/>
      <c r="CQ119" s="822"/>
      <c r="CR119" s="822"/>
      <c r="CS119" s="822"/>
      <c r="CT119" s="822"/>
      <c r="CU119" s="822"/>
      <c r="CV119" s="822"/>
      <c r="CW119" s="822"/>
      <c r="CX119" s="822"/>
      <c r="CY119" s="822"/>
      <c r="CZ119" s="822"/>
      <c r="DA119" s="822"/>
      <c r="DB119" s="822"/>
      <c r="DC119" s="822"/>
      <c r="DD119" s="822"/>
      <c r="DE119" s="822"/>
      <c r="DF119" s="823"/>
      <c r="DG119" s="743" t="s">
        <v>122</v>
      </c>
      <c r="DH119" s="744"/>
      <c r="DI119" s="744"/>
      <c r="DJ119" s="744"/>
      <c r="DK119" s="745"/>
      <c r="DL119" s="746" t="s">
        <v>122</v>
      </c>
      <c r="DM119" s="744"/>
      <c r="DN119" s="744"/>
      <c r="DO119" s="744"/>
      <c r="DP119" s="745"/>
      <c r="DQ119" s="746" t="s">
        <v>122</v>
      </c>
      <c r="DR119" s="744"/>
      <c r="DS119" s="744"/>
      <c r="DT119" s="744"/>
      <c r="DU119" s="745"/>
      <c r="DV119" s="841" t="s">
        <v>122</v>
      </c>
      <c r="DW119" s="842"/>
      <c r="DX119" s="842"/>
      <c r="DY119" s="842"/>
      <c r="DZ119" s="843"/>
    </row>
    <row r="120" spans="1:130" s="224" customFormat="1" ht="26.25" customHeight="1" x14ac:dyDescent="0.2">
      <c r="A120" s="862"/>
      <c r="B120" s="863"/>
      <c r="C120" s="785" t="s">
        <v>425</v>
      </c>
      <c r="D120" s="786"/>
      <c r="E120" s="786"/>
      <c r="F120" s="786"/>
      <c r="G120" s="786"/>
      <c r="H120" s="786"/>
      <c r="I120" s="786"/>
      <c r="J120" s="786"/>
      <c r="K120" s="786"/>
      <c r="L120" s="786"/>
      <c r="M120" s="786"/>
      <c r="N120" s="786"/>
      <c r="O120" s="786"/>
      <c r="P120" s="786"/>
      <c r="Q120" s="786"/>
      <c r="R120" s="786"/>
      <c r="S120" s="786"/>
      <c r="T120" s="786"/>
      <c r="U120" s="786"/>
      <c r="V120" s="786"/>
      <c r="W120" s="786"/>
      <c r="X120" s="786"/>
      <c r="Y120" s="786"/>
      <c r="Z120" s="787"/>
      <c r="AA120" s="755" t="s">
        <v>122</v>
      </c>
      <c r="AB120" s="756"/>
      <c r="AC120" s="756"/>
      <c r="AD120" s="756"/>
      <c r="AE120" s="757"/>
      <c r="AF120" s="758" t="s">
        <v>122</v>
      </c>
      <c r="AG120" s="756"/>
      <c r="AH120" s="756"/>
      <c r="AI120" s="756"/>
      <c r="AJ120" s="757"/>
      <c r="AK120" s="758" t="s">
        <v>122</v>
      </c>
      <c r="AL120" s="756"/>
      <c r="AM120" s="756"/>
      <c r="AN120" s="756"/>
      <c r="AO120" s="757"/>
      <c r="AP120" s="824" t="s">
        <v>122</v>
      </c>
      <c r="AQ120" s="825"/>
      <c r="AR120" s="825"/>
      <c r="AS120" s="825"/>
      <c r="AT120" s="826"/>
      <c r="AU120" s="881" t="s">
        <v>449</v>
      </c>
      <c r="AV120" s="882"/>
      <c r="AW120" s="882"/>
      <c r="AX120" s="882"/>
      <c r="AY120" s="883"/>
      <c r="AZ120" s="853" t="s">
        <v>450</v>
      </c>
      <c r="BA120" s="776"/>
      <c r="BB120" s="776"/>
      <c r="BC120" s="776"/>
      <c r="BD120" s="776"/>
      <c r="BE120" s="776"/>
      <c r="BF120" s="776"/>
      <c r="BG120" s="776"/>
      <c r="BH120" s="776"/>
      <c r="BI120" s="776"/>
      <c r="BJ120" s="776"/>
      <c r="BK120" s="776"/>
      <c r="BL120" s="776"/>
      <c r="BM120" s="776"/>
      <c r="BN120" s="776"/>
      <c r="BO120" s="776"/>
      <c r="BP120" s="777"/>
      <c r="BQ120" s="854">
        <v>14731583</v>
      </c>
      <c r="BR120" s="828"/>
      <c r="BS120" s="828"/>
      <c r="BT120" s="828"/>
      <c r="BU120" s="828"/>
      <c r="BV120" s="828">
        <v>14870067</v>
      </c>
      <c r="BW120" s="828"/>
      <c r="BX120" s="828"/>
      <c r="BY120" s="828"/>
      <c r="BZ120" s="828"/>
      <c r="CA120" s="828">
        <v>14798165</v>
      </c>
      <c r="CB120" s="828"/>
      <c r="CC120" s="828"/>
      <c r="CD120" s="828"/>
      <c r="CE120" s="828"/>
      <c r="CF120" s="892">
        <v>119.2</v>
      </c>
      <c r="CG120" s="893"/>
      <c r="CH120" s="893"/>
      <c r="CI120" s="893"/>
      <c r="CJ120" s="893"/>
      <c r="CK120" s="894" t="s">
        <v>451</v>
      </c>
      <c r="CL120" s="845"/>
      <c r="CM120" s="845"/>
      <c r="CN120" s="845"/>
      <c r="CO120" s="846"/>
      <c r="CP120" s="898" t="s">
        <v>398</v>
      </c>
      <c r="CQ120" s="899"/>
      <c r="CR120" s="899"/>
      <c r="CS120" s="899"/>
      <c r="CT120" s="899"/>
      <c r="CU120" s="899"/>
      <c r="CV120" s="899"/>
      <c r="CW120" s="899"/>
      <c r="CX120" s="899"/>
      <c r="CY120" s="899"/>
      <c r="CZ120" s="899"/>
      <c r="DA120" s="899"/>
      <c r="DB120" s="899"/>
      <c r="DC120" s="899"/>
      <c r="DD120" s="899"/>
      <c r="DE120" s="899"/>
      <c r="DF120" s="900"/>
      <c r="DG120" s="854">
        <v>6010224</v>
      </c>
      <c r="DH120" s="828"/>
      <c r="DI120" s="828"/>
      <c r="DJ120" s="828"/>
      <c r="DK120" s="828"/>
      <c r="DL120" s="828">
        <v>4605967</v>
      </c>
      <c r="DM120" s="828"/>
      <c r="DN120" s="828"/>
      <c r="DO120" s="828"/>
      <c r="DP120" s="828"/>
      <c r="DQ120" s="828">
        <v>4108378</v>
      </c>
      <c r="DR120" s="828"/>
      <c r="DS120" s="828"/>
      <c r="DT120" s="828"/>
      <c r="DU120" s="828"/>
      <c r="DV120" s="829">
        <v>33.1</v>
      </c>
      <c r="DW120" s="829"/>
      <c r="DX120" s="829"/>
      <c r="DY120" s="829"/>
      <c r="DZ120" s="830"/>
    </row>
    <row r="121" spans="1:130" s="224" customFormat="1" ht="26.25" customHeight="1" x14ac:dyDescent="0.2">
      <c r="A121" s="862"/>
      <c r="B121" s="863"/>
      <c r="C121" s="889" t="s">
        <v>452</v>
      </c>
      <c r="D121" s="890"/>
      <c r="E121" s="890"/>
      <c r="F121" s="890"/>
      <c r="G121" s="890"/>
      <c r="H121" s="890"/>
      <c r="I121" s="890"/>
      <c r="J121" s="890"/>
      <c r="K121" s="890"/>
      <c r="L121" s="890"/>
      <c r="M121" s="890"/>
      <c r="N121" s="890"/>
      <c r="O121" s="890"/>
      <c r="P121" s="890"/>
      <c r="Q121" s="890"/>
      <c r="R121" s="890"/>
      <c r="S121" s="890"/>
      <c r="T121" s="890"/>
      <c r="U121" s="890"/>
      <c r="V121" s="890"/>
      <c r="W121" s="890"/>
      <c r="X121" s="890"/>
      <c r="Y121" s="890"/>
      <c r="Z121" s="891"/>
      <c r="AA121" s="755" t="s">
        <v>122</v>
      </c>
      <c r="AB121" s="756"/>
      <c r="AC121" s="756"/>
      <c r="AD121" s="756"/>
      <c r="AE121" s="757"/>
      <c r="AF121" s="758" t="s">
        <v>122</v>
      </c>
      <c r="AG121" s="756"/>
      <c r="AH121" s="756"/>
      <c r="AI121" s="756"/>
      <c r="AJ121" s="757"/>
      <c r="AK121" s="758" t="s">
        <v>122</v>
      </c>
      <c r="AL121" s="756"/>
      <c r="AM121" s="756"/>
      <c r="AN121" s="756"/>
      <c r="AO121" s="757"/>
      <c r="AP121" s="824" t="s">
        <v>122</v>
      </c>
      <c r="AQ121" s="825"/>
      <c r="AR121" s="825"/>
      <c r="AS121" s="825"/>
      <c r="AT121" s="826"/>
      <c r="AU121" s="884"/>
      <c r="AV121" s="885"/>
      <c r="AW121" s="885"/>
      <c r="AX121" s="885"/>
      <c r="AY121" s="886"/>
      <c r="AZ121" s="785" t="s">
        <v>453</v>
      </c>
      <c r="BA121" s="786"/>
      <c r="BB121" s="786"/>
      <c r="BC121" s="786"/>
      <c r="BD121" s="786"/>
      <c r="BE121" s="786"/>
      <c r="BF121" s="786"/>
      <c r="BG121" s="786"/>
      <c r="BH121" s="786"/>
      <c r="BI121" s="786"/>
      <c r="BJ121" s="786"/>
      <c r="BK121" s="786"/>
      <c r="BL121" s="786"/>
      <c r="BM121" s="786"/>
      <c r="BN121" s="786"/>
      <c r="BO121" s="786"/>
      <c r="BP121" s="787"/>
      <c r="BQ121" s="788">
        <v>204604</v>
      </c>
      <c r="BR121" s="789"/>
      <c r="BS121" s="789"/>
      <c r="BT121" s="789"/>
      <c r="BU121" s="789"/>
      <c r="BV121" s="789">
        <v>205525</v>
      </c>
      <c r="BW121" s="789"/>
      <c r="BX121" s="789"/>
      <c r="BY121" s="789"/>
      <c r="BZ121" s="789"/>
      <c r="CA121" s="789">
        <v>194864</v>
      </c>
      <c r="CB121" s="789"/>
      <c r="CC121" s="789"/>
      <c r="CD121" s="789"/>
      <c r="CE121" s="789"/>
      <c r="CF121" s="873">
        <v>1.6</v>
      </c>
      <c r="CG121" s="874"/>
      <c r="CH121" s="874"/>
      <c r="CI121" s="874"/>
      <c r="CJ121" s="874"/>
      <c r="CK121" s="895"/>
      <c r="CL121" s="848"/>
      <c r="CM121" s="848"/>
      <c r="CN121" s="848"/>
      <c r="CO121" s="849"/>
      <c r="CP121" s="857" t="s">
        <v>396</v>
      </c>
      <c r="CQ121" s="858"/>
      <c r="CR121" s="858"/>
      <c r="CS121" s="858"/>
      <c r="CT121" s="858"/>
      <c r="CU121" s="858"/>
      <c r="CV121" s="858"/>
      <c r="CW121" s="858"/>
      <c r="CX121" s="858"/>
      <c r="CY121" s="858"/>
      <c r="CZ121" s="858"/>
      <c r="DA121" s="858"/>
      <c r="DB121" s="858"/>
      <c r="DC121" s="858"/>
      <c r="DD121" s="858"/>
      <c r="DE121" s="858"/>
      <c r="DF121" s="859"/>
      <c r="DG121" s="788">
        <v>1423431</v>
      </c>
      <c r="DH121" s="789"/>
      <c r="DI121" s="789"/>
      <c r="DJ121" s="789"/>
      <c r="DK121" s="789"/>
      <c r="DL121" s="789">
        <v>1295342</v>
      </c>
      <c r="DM121" s="789"/>
      <c r="DN121" s="789"/>
      <c r="DO121" s="789"/>
      <c r="DP121" s="789"/>
      <c r="DQ121" s="789">
        <v>1265011</v>
      </c>
      <c r="DR121" s="789"/>
      <c r="DS121" s="789"/>
      <c r="DT121" s="789"/>
      <c r="DU121" s="789"/>
      <c r="DV121" s="762">
        <v>10.199999999999999</v>
      </c>
      <c r="DW121" s="762"/>
      <c r="DX121" s="762"/>
      <c r="DY121" s="762"/>
      <c r="DZ121" s="763"/>
    </row>
    <row r="122" spans="1:130" s="224" customFormat="1" ht="26.25" customHeight="1" x14ac:dyDescent="0.2">
      <c r="A122" s="862"/>
      <c r="B122" s="863"/>
      <c r="C122" s="785" t="s">
        <v>435</v>
      </c>
      <c r="D122" s="786"/>
      <c r="E122" s="786"/>
      <c r="F122" s="786"/>
      <c r="G122" s="786"/>
      <c r="H122" s="786"/>
      <c r="I122" s="786"/>
      <c r="J122" s="786"/>
      <c r="K122" s="786"/>
      <c r="L122" s="786"/>
      <c r="M122" s="786"/>
      <c r="N122" s="786"/>
      <c r="O122" s="786"/>
      <c r="P122" s="786"/>
      <c r="Q122" s="786"/>
      <c r="R122" s="786"/>
      <c r="S122" s="786"/>
      <c r="T122" s="786"/>
      <c r="U122" s="786"/>
      <c r="V122" s="786"/>
      <c r="W122" s="786"/>
      <c r="X122" s="786"/>
      <c r="Y122" s="786"/>
      <c r="Z122" s="787"/>
      <c r="AA122" s="755" t="s">
        <v>122</v>
      </c>
      <c r="AB122" s="756"/>
      <c r="AC122" s="756"/>
      <c r="AD122" s="756"/>
      <c r="AE122" s="757"/>
      <c r="AF122" s="758" t="s">
        <v>122</v>
      </c>
      <c r="AG122" s="756"/>
      <c r="AH122" s="756"/>
      <c r="AI122" s="756"/>
      <c r="AJ122" s="757"/>
      <c r="AK122" s="758" t="s">
        <v>122</v>
      </c>
      <c r="AL122" s="756"/>
      <c r="AM122" s="756"/>
      <c r="AN122" s="756"/>
      <c r="AO122" s="757"/>
      <c r="AP122" s="824" t="s">
        <v>122</v>
      </c>
      <c r="AQ122" s="825"/>
      <c r="AR122" s="825"/>
      <c r="AS122" s="825"/>
      <c r="AT122" s="826"/>
      <c r="AU122" s="884"/>
      <c r="AV122" s="885"/>
      <c r="AW122" s="885"/>
      <c r="AX122" s="885"/>
      <c r="AY122" s="886"/>
      <c r="AZ122" s="821" t="s">
        <v>454</v>
      </c>
      <c r="BA122" s="822"/>
      <c r="BB122" s="822"/>
      <c r="BC122" s="822"/>
      <c r="BD122" s="822"/>
      <c r="BE122" s="822"/>
      <c r="BF122" s="822"/>
      <c r="BG122" s="822"/>
      <c r="BH122" s="822"/>
      <c r="BI122" s="822"/>
      <c r="BJ122" s="822"/>
      <c r="BK122" s="822"/>
      <c r="BL122" s="822"/>
      <c r="BM122" s="822"/>
      <c r="BN122" s="822"/>
      <c r="BO122" s="822"/>
      <c r="BP122" s="823"/>
      <c r="BQ122" s="877">
        <v>25892151</v>
      </c>
      <c r="BR122" s="878"/>
      <c r="BS122" s="878"/>
      <c r="BT122" s="878"/>
      <c r="BU122" s="878"/>
      <c r="BV122" s="878">
        <v>24087353</v>
      </c>
      <c r="BW122" s="878"/>
      <c r="BX122" s="878"/>
      <c r="BY122" s="878"/>
      <c r="BZ122" s="878"/>
      <c r="CA122" s="878">
        <v>22371277</v>
      </c>
      <c r="CB122" s="878"/>
      <c r="CC122" s="878"/>
      <c r="CD122" s="878"/>
      <c r="CE122" s="878"/>
      <c r="CF122" s="879">
        <v>180.3</v>
      </c>
      <c r="CG122" s="880"/>
      <c r="CH122" s="880"/>
      <c r="CI122" s="880"/>
      <c r="CJ122" s="880"/>
      <c r="CK122" s="895"/>
      <c r="CL122" s="848"/>
      <c r="CM122" s="848"/>
      <c r="CN122" s="848"/>
      <c r="CO122" s="849"/>
      <c r="CP122" s="857" t="s">
        <v>393</v>
      </c>
      <c r="CQ122" s="858"/>
      <c r="CR122" s="858"/>
      <c r="CS122" s="858"/>
      <c r="CT122" s="858"/>
      <c r="CU122" s="858"/>
      <c r="CV122" s="858"/>
      <c r="CW122" s="858"/>
      <c r="CX122" s="858"/>
      <c r="CY122" s="858"/>
      <c r="CZ122" s="858"/>
      <c r="DA122" s="858"/>
      <c r="DB122" s="858"/>
      <c r="DC122" s="858"/>
      <c r="DD122" s="858"/>
      <c r="DE122" s="858"/>
      <c r="DF122" s="859"/>
      <c r="DG122" s="788" t="s">
        <v>122</v>
      </c>
      <c r="DH122" s="789"/>
      <c r="DI122" s="789"/>
      <c r="DJ122" s="789"/>
      <c r="DK122" s="789"/>
      <c r="DL122" s="789" t="s">
        <v>122</v>
      </c>
      <c r="DM122" s="789"/>
      <c r="DN122" s="789"/>
      <c r="DO122" s="789"/>
      <c r="DP122" s="789"/>
      <c r="DQ122" s="789" t="s">
        <v>122</v>
      </c>
      <c r="DR122" s="789"/>
      <c r="DS122" s="789"/>
      <c r="DT122" s="789"/>
      <c r="DU122" s="789"/>
      <c r="DV122" s="762" t="s">
        <v>122</v>
      </c>
      <c r="DW122" s="762"/>
      <c r="DX122" s="762"/>
      <c r="DY122" s="762"/>
      <c r="DZ122" s="763"/>
    </row>
    <row r="123" spans="1:130" s="224" customFormat="1" ht="26.25" customHeight="1" x14ac:dyDescent="0.2">
      <c r="A123" s="862"/>
      <c r="B123" s="863"/>
      <c r="C123" s="785" t="s">
        <v>441</v>
      </c>
      <c r="D123" s="786"/>
      <c r="E123" s="786"/>
      <c r="F123" s="786"/>
      <c r="G123" s="786"/>
      <c r="H123" s="786"/>
      <c r="I123" s="786"/>
      <c r="J123" s="786"/>
      <c r="K123" s="786"/>
      <c r="L123" s="786"/>
      <c r="M123" s="786"/>
      <c r="N123" s="786"/>
      <c r="O123" s="786"/>
      <c r="P123" s="786"/>
      <c r="Q123" s="786"/>
      <c r="R123" s="786"/>
      <c r="S123" s="786"/>
      <c r="T123" s="786"/>
      <c r="U123" s="786"/>
      <c r="V123" s="786"/>
      <c r="W123" s="786"/>
      <c r="X123" s="786"/>
      <c r="Y123" s="786"/>
      <c r="Z123" s="787"/>
      <c r="AA123" s="755" t="s">
        <v>122</v>
      </c>
      <c r="AB123" s="756"/>
      <c r="AC123" s="756"/>
      <c r="AD123" s="756"/>
      <c r="AE123" s="757"/>
      <c r="AF123" s="758" t="s">
        <v>122</v>
      </c>
      <c r="AG123" s="756"/>
      <c r="AH123" s="756"/>
      <c r="AI123" s="756"/>
      <c r="AJ123" s="757"/>
      <c r="AK123" s="758" t="s">
        <v>122</v>
      </c>
      <c r="AL123" s="756"/>
      <c r="AM123" s="756"/>
      <c r="AN123" s="756"/>
      <c r="AO123" s="757"/>
      <c r="AP123" s="824" t="s">
        <v>122</v>
      </c>
      <c r="AQ123" s="825"/>
      <c r="AR123" s="825"/>
      <c r="AS123" s="825"/>
      <c r="AT123" s="826"/>
      <c r="AU123" s="887"/>
      <c r="AV123" s="888"/>
      <c r="AW123" s="888"/>
      <c r="AX123" s="888"/>
      <c r="AY123" s="888"/>
      <c r="AZ123" s="245" t="s">
        <v>177</v>
      </c>
      <c r="BA123" s="245"/>
      <c r="BB123" s="245"/>
      <c r="BC123" s="245"/>
      <c r="BD123" s="245"/>
      <c r="BE123" s="245"/>
      <c r="BF123" s="245"/>
      <c r="BG123" s="245"/>
      <c r="BH123" s="245"/>
      <c r="BI123" s="245"/>
      <c r="BJ123" s="245"/>
      <c r="BK123" s="245"/>
      <c r="BL123" s="245"/>
      <c r="BM123" s="245"/>
      <c r="BN123" s="245"/>
      <c r="BO123" s="875" t="s">
        <v>455</v>
      </c>
      <c r="BP123" s="876"/>
      <c r="BQ123" s="870">
        <v>40828338</v>
      </c>
      <c r="BR123" s="871"/>
      <c r="BS123" s="871"/>
      <c r="BT123" s="871"/>
      <c r="BU123" s="871"/>
      <c r="BV123" s="871">
        <v>39162945</v>
      </c>
      <c r="BW123" s="871"/>
      <c r="BX123" s="871"/>
      <c r="BY123" s="871"/>
      <c r="BZ123" s="871"/>
      <c r="CA123" s="871">
        <v>37364306</v>
      </c>
      <c r="CB123" s="871"/>
      <c r="CC123" s="871"/>
      <c r="CD123" s="871"/>
      <c r="CE123" s="871"/>
      <c r="CF123" s="817"/>
      <c r="CG123" s="818"/>
      <c r="CH123" s="818"/>
      <c r="CI123" s="818"/>
      <c r="CJ123" s="872"/>
      <c r="CK123" s="895"/>
      <c r="CL123" s="848"/>
      <c r="CM123" s="848"/>
      <c r="CN123" s="848"/>
      <c r="CO123" s="849"/>
      <c r="CP123" s="857" t="s">
        <v>392</v>
      </c>
      <c r="CQ123" s="858"/>
      <c r="CR123" s="858"/>
      <c r="CS123" s="858"/>
      <c r="CT123" s="858"/>
      <c r="CU123" s="858"/>
      <c r="CV123" s="858"/>
      <c r="CW123" s="858"/>
      <c r="CX123" s="858"/>
      <c r="CY123" s="858"/>
      <c r="CZ123" s="858"/>
      <c r="DA123" s="858"/>
      <c r="DB123" s="858"/>
      <c r="DC123" s="858"/>
      <c r="DD123" s="858"/>
      <c r="DE123" s="858"/>
      <c r="DF123" s="859"/>
      <c r="DG123" s="755" t="s">
        <v>122</v>
      </c>
      <c r="DH123" s="756"/>
      <c r="DI123" s="756"/>
      <c r="DJ123" s="756"/>
      <c r="DK123" s="757"/>
      <c r="DL123" s="758" t="s">
        <v>122</v>
      </c>
      <c r="DM123" s="756"/>
      <c r="DN123" s="756"/>
      <c r="DO123" s="756"/>
      <c r="DP123" s="757"/>
      <c r="DQ123" s="758" t="s">
        <v>122</v>
      </c>
      <c r="DR123" s="756"/>
      <c r="DS123" s="756"/>
      <c r="DT123" s="756"/>
      <c r="DU123" s="757"/>
      <c r="DV123" s="824" t="s">
        <v>122</v>
      </c>
      <c r="DW123" s="825"/>
      <c r="DX123" s="825"/>
      <c r="DY123" s="825"/>
      <c r="DZ123" s="826"/>
    </row>
    <row r="124" spans="1:130" s="224" customFormat="1" ht="26.25" customHeight="1" thickBot="1" x14ac:dyDescent="0.25">
      <c r="A124" s="862"/>
      <c r="B124" s="863"/>
      <c r="C124" s="785" t="s">
        <v>444</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7"/>
      <c r="AA124" s="755" t="s">
        <v>122</v>
      </c>
      <c r="AB124" s="756"/>
      <c r="AC124" s="756"/>
      <c r="AD124" s="756"/>
      <c r="AE124" s="757"/>
      <c r="AF124" s="758" t="s">
        <v>122</v>
      </c>
      <c r="AG124" s="756"/>
      <c r="AH124" s="756"/>
      <c r="AI124" s="756"/>
      <c r="AJ124" s="757"/>
      <c r="AK124" s="758" t="s">
        <v>122</v>
      </c>
      <c r="AL124" s="756"/>
      <c r="AM124" s="756"/>
      <c r="AN124" s="756"/>
      <c r="AO124" s="757"/>
      <c r="AP124" s="824" t="s">
        <v>122</v>
      </c>
      <c r="AQ124" s="825"/>
      <c r="AR124" s="825"/>
      <c r="AS124" s="825"/>
      <c r="AT124" s="826"/>
      <c r="AU124" s="866" t="s">
        <v>456</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t="s">
        <v>122</v>
      </c>
      <c r="BR124" s="855"/>
      <c r="BS124" s="855"/>
      <c r="BT124" s="855"/>
      <c r="BU124" s="855"/>
      <c r="BV124" s="855" t="s">
        <v>122</v>
      </c>
      <c r="BW124" s="855"/>
      <c r="BX124" s="855"/>
      <c r="BY124" s="855"/>
      <c r="BZ124" s="855"/>
      <c r="CA124" s="855" t="s">
        <v>122</v>
      </c>
      <c r="CB124" s="855"/>
      <c r="CC124" s="855"/>
      <c r="CD124" s="855"/>
      <c r="CE124" s="855"/>
      <c r="CF124" s="795"/>
      <c r="CG124" s="796"/>
      <c r="CH124" s="796"/>
      <c r="CI124" s="796"/>
      <c r="CJ124" s="856"/>
      <c r="CK124" s="896"/>
      <c r="CL124" s="896"/>
      <c r="CM124" s="896"/>
      <c r="CN124" s="896"/>
      <c r="CO124" s="897"/>
      <c r="CP124" s="857" t="s">
        <v>457</v>
      </c>
      <c r="CQ124" s="858"/>
      <c r="CR124" s="858"/>
      <c r="CS124" s="858"/>
      <c r="CT124" s="858"/>
      <c r="CU124" s="858"/>
      <c r="CV124" s="858"/>
      <c r="CW124" s="858"/>
      <c r="CX124" s="858"/>
      <c r="CY124" s="858"/>
      <c r="CZ124" s="858"/>
      <c r="DA124" s="858"/>
      <c r="DB124" s="858"/>
      <c r="DC124" s="858"/>
      <c r="DD124" s="858"/>
      <c r="DE124" s="858"/>
      <c r="DF124" s="859"/>
      <c r="DG124" s="743" t="s">
        <v>122</v>
      </c>
      <c r="DH124" s="744"/>
      <c r="DI124" s="744"/>
      <c r="DJ124" s="744"/>
      <c r="DK124" s="745"/>
      <c r="DL124" s="746" t="s">
        <v>122</v>
      </c>
      <c r="DM124" s="744"/>
      <c r="DN124" s="744"/>
      <c r="DO124" s="744"/>
      <c r="DP124" s="745"/>
      <c r="DQ124" s="746" t="s">
        <v>122</v>
      </c>
      <c r="DR124" s="744"/>
      <c r="DS124" s="744"/>
      <c r="DT124" s="744"/>
      <c r="DU124" s="745"/>
      <c r="DV124" s="841" t="s">
        <v>122</v>
      </c>
      <c r="DW124" s="842"/>
      <c r="DX124" s="842"/>
      <c r="DY124" s="842"/>
      <c r="DZ124" s="843"/>
    </row>
    <row r="125" spans="1:130" s="224" customFormat="1" ht="26.25" customHeight="1" x14ac:dyDescent="0.2">
      <c r="A125" s="862"/>
      <c r="B125" s="863"/>
      <c r="C125" s="785" t="s">
        <v>446</v>
      </c>
      <c r="D125" s="786"/>
      <c r="E125" s="786"/>
      <c r="F125" s="786"/>
      <c r="G125" s="786"/>
      <c r="H125" s="786"/>
      <c r="I125" s="786"/>
      <c r="J125" s="786"/>
      <c r="K125" s="786"/>
      <c r="L125" s="786"/>
      <c r="M125" s="786"/>
      <c r="N125" s="786"/>
      <c r="O125" s="786"/>
      <c r="P125" s="786"/>
      <c r="Q125" s="786"/>
      <c r="R125" s="786"/>
      <c r="S125" s="786"/>
      <c r="T125" s="786"/>
      <c r="U125" s="786"/>
      <c r="V125" s="786"/>
      <c r="W125" s="786"/>
      <c r="X125" s="786"/>
      <c r="Y125" s="786"/>
      <c r="Z125" s="787"/>
      <c r="AA125" s="755" t="s">
        <v>122</v>
      </c>
      <c r="AB125" s="756"/>
      <c r="AC125" s="756"/>
      <c r="AD125" s="756"/>
      <c r="AE125" s="757"/>
      <c r="AF125" s="758" t="s">
        <v>122</v>
      </c>
      <c r="AG125" s="756"/>
      <c r="AH125" s="756"/>
      <c r="AI125" s="756"/>
      <c r="AJ125" s="757"/>
      <c r="AK125" s="758" t="s">
        <v>122</v>
      </c>
      <c r="AL125" s="756"/>
      <c r="AM125" s="756"/>
      <c r="AN125" s="756"/>
      <c r="AO125" s="757"/>
      <c r="AP125" s="824" t="s">
        <v>122</v>
      </c>
      <c r="AQ125" s="825"/>
      <c r="AR125" s="825"/>
      <c r="AS125" s="825"/>
      <c r="AT125" s="82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44" t="s">
        <v>458</v>
      </c>
      <c r="CL125" s="845"/>
      <c r="CM125" s="845"/>
      <c r="CN125" s="845"/>
      <c r="CO125" s="846"/>
      <c r="CP125" s="853" t="s">
        <v>459</v>
      </c>
      <c r="CQ125" s="776"/>
      <c r="CR125" s="776"/>
      <c r="CS125" s="776"/>
      <c r="CT125" s="776"/>
      <c r="CU125" s="776"/>
      <c r="CV125" s="776"/>
      <c r="CW125" s="776"/>
      <c r="CX125" s="776"/>
      <c r="CY125" s="776"/>
      <c r="CZ125" s="776"/>
      <c r="DA125" s="776"/>
      <c r="DB125" s="776"/>
      <c r="DC125" s="776"/>
      <c r="DD125" s="776"/>
      <c r="DE125" s="776"/>
      <c r="DF125" s="777"/>
      <c r="DG125" s="854" t="s">
        <v>122</v>
      </c>
      <c r="DH125" s="828"/>
      <c r="DI125" s="828"/>
      <c r="DJ125" s="828"/>
      <c r="DK125" s="828"/>
      <c r="DL125" s="828" t="s">
        <v>122</v>
      </c>
      <c r="DM125" s="828"/>
      <c r="DN125" s="828"/>
      <c r="DO125" s="828"/>
      <c r="DP125" s="828"/>
      <c r="DQ125" s="828" t="s">
        <v>122</v>
      </c>
      <c r="DR125" s="828"/>
      <c r="DS125" s="828"/>
      <c r="DT125" s="828"/>
      <c r="DU125" s="828"/>
      <c r="DV125" s="829" t="s">
        <v>122</v>
      </c>
      <c r="DW125" s="829"/>
      <c r="DX125" s="829"/>
      <c r="DY125" s="829"/>
      <c r="DZ125" s="830"/>
    </row>
    <row r="126" spans="1:130" s="224" customFormat="1" ht="26.25" customHeight="1" thickBot="1" x14ac:dyDescent="0.25">
      <c r="A126" s="862"/>
      <c r="B126" s="863"/>
      <c r="C126" s="785" t="s">
        <v>448</v>
      </c>
      <c r="D126" s="786"/>
      <c r="E126" s="786"/>
      <c r="F126" s="786"/>
      <c r="G126" s="786"/>
      <c r="H126" s="786"/>
      <c r="I126" s="786"/>
      <c r="J126" s="786"/>
      <c r="K126" s="786"/>
      <c r="L126" s="786"/>
      <c r="M126" s="786"/>
      <c r="N126" s="786"/>
      <c r="O126" s="786"/>
      <c r="P126" s="786"/>
      <c r="Q126" s="786"/>
      <c r="R126" s="786"/>
      <c r="S126" s="786"/>
      <c r="T126" s="786"/>
      <c r="U126" s="786"/>
      <c r="V126" s="786"/>
      <c r="W126" s="786"/>
      <c r="X126" s="786"/>
      <c r="Y126" s="786"/>
      <c r="Z126" s="787"/>
      <c r="AA126" s="755" t="s">
        <v>122</v>
      </c>
      <c r="AB126" s="756"/>
      <c r="AC126" s="756"/>
      <c r="AD126" s="756"/>
      <c r="AE126" s="757"/>
      <c r="AF126" s="758" t="s">
        <v>122</v>
      </c>
      <c r="AG126" s="756"/>
      <c r="AH126" s="756"/>
      <c r="AI126" s="756"/>
      <c r="AJ126" s="757"/>
      <c r="AK126" s="758" t="s">
        <v>122</v>
      </c>
      <c r="AL126" s="756"/>
      <c r="AM126" s="756"/>
      <c r="AN126" s="756"/>
      <c r="AO126" s="757"/>
      <c r="AP126" s="824" t="s">
        <v>122</v>
      </c>
      <c r="AQ126" s="825"/>
      <c r="AR126" s="825"/>
      <c r="AS126" s="825"/>
      <c r="AT126" s="82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7"/>
      <c r="CL126" s="848"/>
      <c r="CM126" s="848"/>
      <c r="CN126" s="848"/>
      <c r="CO126" s="849"/>
      <c r="CP126" s="785" t="s">
        <v>460</v>
      </c>
      <c r="CQ126" s="786"/>
      <c r="CR126" s="786"/>
      <c r="CS126" s="786"/>
      <c r="CT126" s="786"/>
      <c r="CU126" s="786"/>
      <c r="CV126" s="786"/>
      <c r="CW126" s="786"/>
      <c r="CX126" s="786"/>
      <c r="CY126" s="786"/>
      <c r="CZ126" s="786"/>
      <c r="DA126" s="786"/>
      <c r="DB126" s="786"/>
      <c r="DC126" s="786"/>
      <c r="DD126" s="786"/>
      <c r="DE126" s="786"/>
      <c r="DF126" s="787"/>
      <c r="DG126" s="788">
        <v>388848</v>
      </c>
      <c r="DH126" s="789"/>
      <c r="DI126" s="789"/>
      <c r="DJ126" s="789"/>
      <c r="DK126" s="789"/>
      <c r="DL126" s="789">
        <v>388459</v>
      </c>
      <c r="DM126" s="789"/>
      <c r="DN126" s="789"/>
      <c r="DO126" s="789"/>
      <c r="DP126" s="789"/>
      <c r="DQ126" s="789">
        <v>151309</v>
      </c>
      <c r="DR126" s="789"/>
      <c r="DS126" s="789"/>
      <c r="DT126" s="789"/>
      <c r="DU126" s="789"/>
      <c r="DV126" s="762">
        <v>1.2</v>
      </c>
      <c r="DW126" s="762"/>
      <c r="DX126" s="762"/>
      <c r="DY126" s="762"/>
      <c r="DZ126" s="763"/>
    </row>
    <row r="127" spans="1:130" s="224" customFormat="1" ht="26.25" customHeight="1" x14ac:dyDescent="0.2">
      <c r="A127" s="864"/>
      <c r="B127" s="865"/>
      <c r="C127" s="821" t="s">
        <v>461</v>
      </c>
      <c r="D127" s="822"/>
      <c r="E127" s="822"/>
      <c r="F127" s="822"/>
      <c r="G127" s="822"/>
      <c r="H127" s="822"/>
      <c r="I127" s="822"/>
      <c r="J127" s="822"/>
      <c r="K127" s="822"/>
      <c r="L127" s="822"/>
      <c r="M127" s="822"/>
      <c r="N127" s="822"/>
      <c r="O127" s="822"/>
      <c r="P127" s="822"/>
      <c r="Q127" s="822"/>
      <c r="R127" s="822"/>
      <c r="S127" s="822"/>
      <c r="T127" s="822"/>
      <c r="U127" s="822"/>
      <c r="V127" s="822"/>
      <c r="W127" s="822"/>
      <c r="X127" s="822"/>
      <c r="Y127" s="822"/>
      <c r="Z127" s="823"/>
      <c r="AA127" s="755" t="s">
        <v>122</v>
      </c>
      <c r="AB127" s="756"/>
      <c r="AC127" s="756"/>
      <c r="AD127" s="756"/>
      <c r="AE127" s="757"/>
      <c r="AF127" s="758" t="s">
        <v>122</v>
      </c>
      <c r="AG127" s="756"/>
      <c r="AH127" s="756"/>
      <c r="AI127" s="756"/>
      <c r="AJ127" s="757"/>
      <c r="AK127" s="758" t="s">
        <v>122</v>
      </c>
      <c r="AL127" s="756"/>
      <c r="AM127" s="756"/>
      <c r="AN127" s="756"/>
      <c r="AO127" s="757"/>
      <c r="AP127" s="824" t="s">
        <v>122</v>
      </c>
      <c r="AQ127" s="825"/>
      <c r="AR127" s="825"/>
      <c r="AS127" s="825"/>
      <c r="AT127" s="826"/>
      <c r="AU127" s="226"/>
      <c r="AV127" s="226"/>
      <c r="AW127" s="226"/>
      <c r="AX127" s="827" t="s">
        <v>462</v>
      </c>
      <c r="AY127" s="782"/>
      <c r="AZ127" s="782"/>
      <c r="BA127" s="782"/>
      <c r="BB127" s="782"/>
      <c r="BC127" s="782"/>
      <c r="BD127" s="782"/>
      <c r="BE127" s="783"/>
      <c r="BF127" s="781" t="s">
        <v>463</v>
      </c>
      <c r="BG127" s="782"/>
      <c r="BH127" s="782"/>
      <c r="BI127" s="782"/>
      <c r="BJ127" s="782"/>
      <c r="BK127" s="782"/>
      <c r="BL127" s="783"/>
      <c r="BM127" s="781" t="s">
        <v>464</v>
      </c>
      <c r="BN127" s="782"/>
      <c r="BO127" s="782"/>
      <c r="BP127" s="782"/>
      <c r="BQ127" s="782"/>
      <c r="BR127" s="782"/>
      <c r="BS127" s="783"/>
      <c r="BT127" s="781" t="s">
        <v>465</v>
      </c>
      <c r="BU127" s="782"/>
      <c r="BV127" s="782"/>
      <c r="BW127" s="782"/>
      <c r="BX127" s="782"/>
      <c r="BY127" s="782"/>
      <c r="BZ127" s="784"/>
      <c r="CA127" s="226"/>
      <c r="CB127" s="226"/>
      <c r="CC127" s="226"/>
      <c r="CD127" s="249"/>
      <c r="CE127" s="249"/>
      <c r="CF127" s="249"/>
      <c r="CG127" s="226"/>
      <c r="CH127" s="226"/>
      <c r="CI127" s="226"/>
      <c r="CJ127" s="248"/>
      <c r="CK127" s="847"/>
      <c r="CL127" s="848"/>
      <c r="CM127" s="848"/>
      <c r="CN127" s="848"/>
      <c r="CO127" s="849"/>
      <c r="CP127" s="785" t="s">
        <v>466</v>
      </c>
      <c r="CQ127" s="786"/>
      <c r="CR127" s="786"/>
      <c r="CS127" s="786"/>
      <c r="CT127" s="786"/>
      <c r="CU127" s="786"/>
      <c r="CV127" s="786"/>
      <c r="CW127" s="786"/>
      <c r="CX127" s="786"/>
      <c r="CY127" s="786"/>
      <c r="CZ127" s="786"/>
      <c r="DA127" s="786"/>
      <c r="DB127" s="786"/>
      <c r="DC127" s="786"/>
      <c r="DD127" s="786"/>
      <c r="DE127" s="786"/>
      <c r="DF127" s="787"/>
      <c r="DG127" s="788" t="s">
        <v>122</v>
      </c>
      <c r="DH127" s="789"/>
      <c r="DI127" s="789"/>
      <c r="DJ127" s="789"/>
      <c r="DK127" s="789"/>
      <c r="DL127" s="789" t="s">
        <v>122</v>
      </c>
      <c r="DM127" s="789"/>
      <c r="DN127" s="789"/>
      <c r="DO127" s="789"/>
      <c r="DP127" s="789"/>
      <c r="DQ127" s="789" t="s">
        <v>122</v>
      </c>
      <c r="DR127" s="789"/>
      <c r="DS127" s="789"/>
      <c r="DT127" s="789"/>
      <c r="DU127" s="789"/>
      <c r="DV127" s="762" t="s">
        <v>122</v>
      </c>
      <c r="DW127" s="762"/>
      <c r="DX127" s="762"/>
      <c r="DY127" s="762"/>
      <c r="DZ127" s="763"/>
    </row>
    <row r="128" spans="1:130" s="224" customFormat="1" ht="26.25" customHeight="1" thickBot="1" x14ac:dyDescent="0.25">
      <c r="A128" s="764" t="s">
        <v>467</v>
      </c>
      <c r="B128" s="765"/>
      <c r="C128" s="765"/>
      <c r="D128" s="765"/>
      <c r="E128" s="765"/>
      <c r="F128" s="765"/>
      <c r="G128" s="765"/>
      <c r="H128" s="765"/>
      <c r="I128" s="765"/>
      <c r="J128" s="765"/>
      <c r="K128" s="765"/>
      <c r="L128" s="765"/>
      <c r="M128" s="765"/>
      <c r="N128" s="765"/>
      <c r="O128" s="765"/>
      <c r="P128" s="765"/>
      <c r="Q128" s="765"/>
      <c r="R128" s="765"/>
      <c r="S128" s="765"/>
      <c r="T128" s="765"/>
      <c r="U128" s="765"/>
      <c r="V128" s="765"/>
      <c r="W128" s="766" t="s">
        <v>468</v>
      </c>
      <c r="X128" s="766"/>
      <c r="Y128" s="766"/>
      <c r="Z128" s="767"/>
      <c r="AA128" s="768">
        <v>56210</v>
      </c>
      <c r="AB128" s="769"/>
      <c r="AC128" s="769"/>
      <c r="AD128" s="769"/>
      <c r="AE128" s="770"/>
      <c r="AF128" s="771">
        <v>48915</v>
      </c>
      <c r="AG128" s="769"/>
      <c r="AH128" s="769"/>
      <c r="AI128" s="769"/>
      <c r="AJ128" s="770"/>
      <c r="AK128" s="771">
        <v>44669</v>
      </c>
      <c r="AL128" s="769"/>
      <c r="AM128" s="769"/>
      <c r="AN128" s="769"/>
      <c r="AO128" s="770"/>
      <c r="AP128" s="772"/>
      <c r="AQ128" s="773"/>
      <c r="AR128" s="773"/>
      <c r="AS128" s="773"/>
      <c r="AT128" s="774"/>
      <c r="AU128" s="226"/>
      <c r="AV128" s="226"/>
      <c r="AW128" s="226"/>
      <c r="AX128" s="775" t="s">
        <v>469</v>
      </c>
      <c r="AY128" s="776"/>
      <c r="AZ128" s="776"/>
      <c r="BA128" s="776"/>
      <c r="BB128" s="776"/>
      <c r="BC128" s="776"/>
      <c r="BD128" s="776"/>
      <c r="BE128" s="777"/>
      <c r="BF128" s="778" t="s">
        <v>122</v>
      </c>
      <c r="BG128" s="779"/>
      <c r="BH128" s="779"/>
      <c r="BI128" s="779"/>
      <c r="BJ128" s="779"/>
      <c r="BK128" s="779"/>
      <c r="BL128" s="780"/>
      <c r="BM128" s="778">
        <v>12.74</v>
      </c>
      <c r="BN128" s="779"/>
      <c r="BO128" s="779"/>
      <c r="BP128" s="779"/>
      <c r="BQ128" s="779"/>
      <c r="BR128" s="779"/>
      <c r="BS128" s="780"/>
      <c r="BT128" s="778">
        <v>20</v>
      </c>
      <c r="BU128" s="779"/>
      <c r="BV128" s="779"/>
      <c r="BW128" s="779"/>
      <c r="BX128" s="779"/>
      <c r="BY128" s="779"/>
      <c r="BZ128" s="831"/>
      <c r="CA128" s="249"/>
      <c r="CB128" s="249"/>
      <c r="CC128" s="249"/>
      <c r="CD128" s="249"/>
      <c r="CE128" s="249"/>
      <c r="CF128" s="249"/>
      <c r="CG128" s="226"/>
      <c r="CH128" s="226"/>
      <c r="CI128" s="226"/>
      <c r="CJ128" s="248"/>
      <c r="CK128" s="850"/>
      <c r="CL128" s="851"/>
      <c r="CM128" s="851"/>
      <c r="CN128" s="851"/>
      <c r="CO128" s="852"/>
      <c r="CP128" s="832" t="s">
        <v>470</v>
      </c>
      <c r="CQ128" s="799"/>
      <c r="CR128" s="799"/>
      <c r="CS128" s="799"/>
      <c r="CT128" s="799"/>
      <c r="CU128" s="799"/>
      <c r="CV128" s="799"/>
      <c r="CW128" s="799"/>
      <c r="CX128" s="799"/>
      <c r="CY128" s="799"/>
      <c r="CZ128" s="799"/>
      <c r="DA128" s="799"/>
      <c r="DB128" s="799"/>
      <c r="DC128" s="799"/>
      <c r="DD128" s="799"/>
      <c r="DE128" s="799"/>
      <c r="DF128" s="800"/>
      <c r="DG128" s="833" t="s">
        <v>122</v>
      </c>
      <c r="DH128" s="834"/>
      <c r="DI128" s="834"/>
      <c r="DJ128" s="834"/>
      <c r="DK128" s="834"/>
      <c r="DL128" s="834" t="s">
        <v>122</v>
      </c>
      <c r="DM128" s="834"/>
      <c r="DN128" s="834"/>
      <c r="DO128" s="834"/>
      <c r="DP128" s="834"/>
      <c r="DQ128" s="834" t="s">
        <v>122</v>
      </c>
      <c r="DR128" s="834"/>
      <c r="DS128" s="834"/>
      <c r="DT128" s="834"/>
      <c r="DU128" s="834"/>
      <c r="DV128" s="839" t="s">
        <v>122</v>
      </c>
      <c r="DW128" s="839"/>
      <c r="DX128" s="839"/>
      <c r="DY128" s="839"/>
      <c r="DZ128" s="840"/>
    </row>
    <row r="129" spans="1:131" s="224" customFormat="1" ht="26.25" customHeight="1" x14ac:dyDescent="0.2">
      <c r="A129" s="750" t="s">
        <v>102</v>
      </c>
      <c r="B129" s="751"/>
      <c r="C129" s="751"/>
      <c r="D129" s="751"/>
      <c r="E129" s="751"/>
      <c r="F129" s="751"/>
      <c r="G129" s="751"/>
      <c r="H129" s="751"/>
      <c r="I129" s="751"/>
      <c r="J129" s="751"/>
      <c r="K129" s="751"/>
      <c r="L129" s="751"/>
      <c r="M129" s="751"/>
      <c r="N129" s="751"/>
      <c r="O129" s="751"/>
      <c r="P129" s="751"/>
      <c r="Q129" s="751"/>
      <c r="R129" s="751"/>
      <c r="S129" s="751"/>
      <c r="T129" s="751"/>
      <c r="U129" s="751"/>
      <c r="V129" s="751"/>
      <c r="W129" s="752" t="s">
        <v>471</v>
      </c>
      <c r="X129" s="753"/>
      <c r="Y129" s="753"/>
      <c r="Z129" s="754"/>
      <c r="AA129" s="755">
        <v>15973092</v>
      </c>
      <c r="AB129" s="756"/>
      <c r="AC129" s="756"/>
      <c r="AD129" s="756"/>
      <c r="AE129" s="757"/>
      <c r="AF129" s="758">
        <v>15402376</v>
      </c>
      <c r="AG129" s="756"/>
      <c r="AH129" s="756"/>
      <c r="AI129" s="756"/>
      <c r="AJ129" s="757"/>
      <c r="AK129" s="758">
        <v>15473433</v>
      </c>
      <c r="AL129" s="756"/>
      <c r="AM129" s="756"/>
      <c r="AN129" s="756"/>
      <c r="AO129" s="757"/>
      <c r="AP129" s="759"/>
      <c r="AQ129" s="760"/>
      <c r="AR129" s="760"/>
      <c r="AS129" s="760"/>
      <c r="AT129" s="761"/>
      <c r="AU129" s="227"/>
      <c r="AV129" s="227"/>
      <c r="AW129" s="227"/>
      <c r="AX129" s="820" t="s">
        <v>472</v>
      </c>
      <c r="AY129" s="786"/>
      <c r="AZ129" s="786"/>
      <c r="BA129" s="786"/>
      <c r="BB129" s="786"/>
      <c r="BC129" s="786"/>
      <c r="BD129" s="786"/>
      <c r="BE129" s="787"/>
      <c r="BF129" s="835" t="s">
        <v>122</v>
      </c>
      <c r="BG129" s="836"/>
      <c r="BH129" s="836"/>
      <c r="BI129" s="836"/>
      <c r="BJ129" s="836"/>
      <c r="BK129" s="836"/>
      <c r="BL129" s="837"/>
      <c r="BM129" s="835">
        <v>17.739999999999998</v>
      </c>
      <c r="BN129" s="836"/>
      <c r="BO129" s="836"/>
      <c r="BP129" s="836"/>
      <c r="BQ129" s="836"/>
      <c r="BR129" s="836"/>
      <c r="BS129" s="837"/>
      <c r="BT129" s="835">
        <v>30</v>
      </c>
      <c r="BU129" s="836"/>
      <c r="BV129" s="836"/>
      <c r="BW129" s="836"/>
      <c r="BX129" s="836"/>
      <c r="BY129" s="836"/>
      <c r="BZ129" s="838"/>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50" t="s">
        <v>473</v>
      </c>
      <c r="B130" s="751"/>
      <c r="C130" s="751"/>
      <c r="D130" s="751"/>
      <c r="E130" s="751"/>
      <c r="F130" s="751"/>
      <c r="G130" s="751"/>
      <c r="H130" s="751"/>
      <c r="I130" s="751"/>
      <c r="J130" s="751"/>
      <c r="K130" s="751"/>
      <c r="L130" s="751"/>
      <c r="M130" s="751"/>
      <c r="N130" s="751"/>
      <c r="O130" s="751"/>
      <c r="P130" s="751"/>
      <c r="Q130" s="751"/>
      <c r="R130" s="751"/>
      <c r="S130" s="751"/>
      <c r="T130" s="751"/>
      <c r="U130" s="751"/>
      <c r="V130" s="751"/>
      <c r="W130" s="752" t="s">
        <v>474</v>
      </c>
      <c r="X130" s="753"/>
      <c r="Y130" s="753"/>
      <c r="Z130" s="754"/>
      <c r="AA130" s="755">
        <v>3224814</v>
      </c>
      <c r="AB130" s="756"/>
      <c r="AC130" s="756"/>
      <c r="AD130" s="756"/>
      <c r="AE130" s="757"/>
      <c r="AF130" s="758">
        <v>3126557</v>
      </c>
      <c r="AG130" s="756"/>
      <c r="AH130" s="756"/>
      <c r="AI130" s="756"/>
      <c r="AJ130" s="757"/>
      <c r="AK130" s="758">
        <v>3062625</v>
      </c>
      <c r="AL130" s="756"/>
      <c r="AM130" s="756"/>
      <c r="AN130" s="756"/>
      <c r="AO130" s="757"/>
      <c r="AP130" s="759"/>
      <c r="AQ130" s="760"/>
      <c r="AR130" s="760"/>
      <c r="AS130" s="760"/>
      <c r="AT130" s="761"/>
      <c r="AU130" s="227"/>
      <c r="AV130" s="227"/>
      <c r="AW130" s="227"/>
      <c r="AX130" s="820" t="s">
        <v>475</v>
      </c>
      <c r="AY130" s="786"/>
      <c r="AZ130" s="786"/>
      <c r="BA130" s="786"/>
      <c r="BB130" s="786"/>
      <c r="BC130" s="786"/>
      <c r="BD130" s="786"/>
      <c r="BE130" s="787"/>
      <c r="BF130" s="734">
        <v>11.7</v>
      </c>
      <c r="BG130" s="735"/>
      <c r="BH130" s="735"/>
      <c r="BI130" s="735"/>
      <c r="BJ130" s="735"/>
      <c r="BK130" s="735"/>
      <c r="BL130" s="736"/>
      <c r="BM130" s="734">
        <v>25</v>
      </c>
      <c r="BN130" s="735"/>
      <c r="BO130" s="735"/>
      <c r="BP130" s="735"/>
      <c r="BQ130" s="735"/>
      <c r="BR130" s="735"/>
      <c r="BS130" s="736"/>
      <c r="BT130" s="734">
        <v>35</v>
      </c>
      <c r="BU130" s="735"/>
      <c r="BV130" s="735"/>
      <c r="BW130" s="735"/>
      <c r="BX130" s="735"/>
      <c r="BY130" s="735"/>
      <c r="BZ130" s="73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38"/>
      <c r="B131" s="739"/>
      <c r="C131" s="739"/>
      <c r="D131" s="739"/>
      <c r="E131" s="739"/>
      <c r="F131" s="739"/>
      <c r="G131" s="739"/>
      <c r="H131" s="739"/>
      <c r="I131" s="739"/>
      <c r="J131" s="739"/>
      <c r="K131" s="739"/>
      <c r="L131" s="739"/>
      <c r="M131" s="739"/>
      <c r="N131" s="739"/>
      <c r="O131" s="739"/>
      <c r="P131" s="739"/>
      <c r="Q131" s="739"/>
      <c r="R131" s="739"/>
      <c r="S131" s="739"/>
      <c r="T131" s="739"/>
      <c r="U131" s="739"/>
      <c r="V131" s="739"/>
      <c r="W131" s="740" t="s">
        <v>476</v>
      </c>
      <c r="X131" s="741"/>
      <c r="Y131" s="741"/>
      <c r="Z131" s="742"/>
      <c r="AA131" s="743">
        <v>12748278</v>
      </c>
      <c r="AB131" s="744"/>
      <c r="AC131" s="744"/>
      <c r="AD131" s="744"/>
      <c r="AE131" s="745"/>
      <c r="AF131" s="746">
        <v>12275819</v>
      </c>
      <c r="AG131" s="744"/>
      <c r="AH131" s="744"/>
      <c r="AI131" s="744"/>
      <c r="AJ131" s="745"/>
      <c r="AK131" s="746">
        <v>12410808</v>
      </c>
      <c r="AL131" s="744"/>
      <c r="AM131" s="744"/>
      <c r="AN131" s="744"/>
      <c r="AO131" s="745"/>
      <c r="AP131" s="747"/>
      <c r="AQ131" s="748"/>
      <c r="AR131" s="748"/>
      <c r="AS131" s="748"/>
      <c r="AT131" s="749"/>
      <c r="AU131" s="227"/>
      <c r="AV131" s="227"/>
      <c r="AW131" s="227"/>
      <c r="AX131" s="798" t="s">
        <v>477</v>
      </c>
      <c r="AY131" s="799"/>
      <c r="AZ131" s="799"/>
      <c r="BA131" s="799"/>
      <c r="BB131" s="799"/>
      <c r="BC131" s="799"/>
      <c r="BD131" s="799"/>
      <c r="BE131" s="800"/>
      <c r="BF131" s="801" t="s">
        <v>122</v>
      </c>
      <c r="BG131" s="802"/>
      <c r="BH131" s="802"/>
      <c r="BI131" s="802"/>
      <c r="BJ131" s="802"/>
      <c r="BK131" s="802"/>
      <c r="BL131" s="803"/>
      <c r="BM131" s="801">
        <v>350</v>
      </c>
      <c r="BN131" s="802"/>
      <c r="BO131" s="802"/>
      <c r="BP131" s="802"/>
      <c r="BQ131" s="802"/>
      <c r="BR131" s="802"/>
      <c r="BS131" s="803"/>
      <c r="BT131" s="804"/>
      <c r="BU131" s="805"/>
      <c r="BV131" s="805"/>
      <c r="BW131" s="805"/>
      <c r="BX131" s="805"/>
      <c r="BY131" s="805"/>
      <c r="BZ131" s="80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807" t="s">
        <v>478</v>
      </c>
      <c r="B132" s="808"/>
      <c r="C132" s="808"/>
      <c r="D132" s="808"/>
      <c r="E132" s="808"/>
      <c r="F132" s="808"/>
      <c r="G132" s="808"/>
      <c r="H132" s="808"/>
      <c r="I132" s="808"/>
      <c r="J132" s="808"/>
      <c r="K132" s="808"/>
      <c r="L132" s="808"/>
      <c r="M132" s="808"/>
      <c r="N132" s="808"/>
      <c r="O132" s="808"/>
      <c r="P132" s="808"/>
      <c r="Q132" s="808"/>
      <c r="R132" s="808"/>
      <c r="S132" s="808"/>
      <c r="T132" s="808"/>
      <c r="U132" s="808"/>
      <c r="V132" s="811" t="s">
        <v>479</v>
      </c>
      <c r="W132" s="811"/>
      <c r="X132" s="811"/>
      <c r="Y132" s="811"/>
      <c r="Z132" s="812"/>
      <c r="AA132" s="813">
        <v>11.60351225</v>
      </c>
      <c r="AB132" s="814"/>
      <c r="AC132" s="814"/>
      <c r="AD132" s="814"/>
      <c r="AE132" s="815"/>
      <c r="AF132" s="816">
        <v>12.131312790000001</v>
      </c>
      <c r="AG132" s="814"/>
      <c r="AH132" s="814"/>
      <c r="AI132" s="814"/>
      <c r="AJ132" s="815"/>
      <c r="AK132" s="816">
        <v>11.64879837</v>
      </c>
      <c r="AL132" s="814"/>
      <c r="AM132" s="814"/>
      <c r="AN132" s="814"/>
      <c r="AO132" s="815"/>
      <c r="AP132" s="817"/>
      <c r="AQ132" s="818"/>
      <c r="AR132" s="818"/>
      <c r="AS132" s="818"/>
      <c r="AT132" s="819"/>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809"/>
      <c r="B133" s="810"/>
      <c r="C133" s="810"/>
      <c r="D133" s="810"/>
      <c r="E133" s="810"/>
      <c r="F133" s="810"/>
      <c r="G133" s="810"/>
      <c r="H133" s="810"/>
      <c r="I133" s="810"/>
      <c r="J133" s="810"/>
      <c r="K133" s="810"/>
      <c r="L133" s="810"/>
      <c r="M133" s="810"/>
      <c r="N133" s="810"/>
      <c r="O133" s="810"/>
      <c r="P133" s="810"/>
      <c r="Q133" s="810"/>
      <c r="R133" s="810"/>
      <c r="S133" s="810"/>
      <c r="T133" s="810"/>
      <c r="U133" s="810"/>
      <c r="V133" s="790" t="s">
        <v>480</v>
      </c>
      <c r="W133" s="790"/>
      <c r="X133" s="790"/>
      <c r="Y133" s="790"/>
      <c r="Z133" s="791"/>
      <c r="AA133" s="792">
        <v>12.4</v>
      </c>
      <c r="AB133" s="793"/>
      <c r="AC133" s="793"/>
      <c r="AD133" s="793"/>
      <c r="AE133" s="794"/>
      <c r="AF133" s="792">
        <v>11.5</v>
      </c>
      <c r="AG133" s="793"/>
      <c r="AH133" s="793"/>
      <c r="AI133" s="793"/>
      <c r="AJ133" s="794"/>
      <c r="AK133" s="792">
        <v>11.7</v>
      </c>
      <c r="AL133" s="793"/>
      <c r="AM133" s="793"/>
      <c r="AN133" s="793"/>
      <c r="AO133" s="794"/>
      <c r="AP133" s="795"/>
      <c r="AQ133" s="796"/>
      <c r="AR133" s="796"/>
      <c r="AS133" s="796"/>
      <c r="AT133" s="797"/>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yaTDImD3N1chfTpbVHN1ae93SLs/1ElcT/cisUeTepZcszOXOzbiwz7UySqDc1Phs5zNe5DFzHXtU3FOcvKrQ==" saltValue="6jytnAd8soipk0vOQO/D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CH9:CL9"/>
    <mergeCell ref="CM9:CQ9"/>
    <mergeCell ref="DB8:DF8"/>
    <mergeCell ref="DG8:DK8"/>
    <mergeCell ref="DL8:DP8"/>
    <mergeCell ref="DQ8:DU8"/>
    <mergeCell ref="BS7:CG7"/>
    <mergeCell ref="DV8:DZ8"/>
    <mergeCell ref="B9:P9"/>
    <mergeCell ref="Q9:U9"/>
    <mergeCell ref="V9:Z9"/>
    <mergeCell ref="AA9:AE9"/>
    <mergeCell ref="AF9:AJ9"/>
    <mergeCell ref="AU8:AY8"/>
    <mergeCell ref="CH8:CL8"/>
    <mergeCell ref="CM8:CQ8"/>
    <mergeCell ref="CR8:CV8"/>
    <mergeCell ref="CW8:DA8"/>
    <mergeCell ref="B8:P8"/>
    <mergeCell ref="Q8:U8"/>
    <mergeCell ref="V8:Z8"/>
    <mergeCell ref="AA8:AE8"/>
    <mergeCell ref="AF8:AJ8"/>
    <mergeCell ref="AK8:AO8"/>
    <mergeCell ref="AP8:AT8"/>
    <mergeCell ref="BS9:CG9"/>
    <mergeCell ref="BS8:CG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BS10:CG10"/>
    <mergeCell ref="AK12:AO12"/>
    <mergeCell ref="AP12:AT12"/>
    <mergeCell ref="AU12:AY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CH11:CL11"/>
    <mergeCell ref="CM11:CQ11"/>
    <mergeCell ref="CR11:CV11"/>
    <mergeCell ref="CW11:DA11"/>
    <mergeCell ref="BS12:CG12"/>
    <mergeCell ref="BS11:CG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B69:P69"/>
    <mergeCell ref="Q69:U69"/>
    <mergeCell ref="V69:Z69"/>
    <mergeCell ref="AA69:AE69"/>
    <mergeCell ref="AF69:AJ69"/>
    <mergeCell ref="AK69:AO69"/>
    <mergeCell ref="AP69:AT69"/>
    <mergeCell ref="AU69:AY69"/>
    <mergeCell ref="AZ69:BD69"/>
    <mergeCell ref="CR68:CV68"/>
    <mergeCell ref="CW70:DA70"/>
    <mergeCell ref="DB70:DF70"/>
    <mergeCell ref="DG70:DK70"/>
    <mergeCell ref="DL70:DP70"/>
    <mergeCell ref="DQ70:DU70"/>
    <mergeCell ref="AP70:AT70"/>
    <mergeCell ref="AU70:AY70"/>
    <mergeCell ref="AZ70:BD70"/>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DL72:DP72"/>
    <mergeCell ref="DQ72:DU72"/>
    <mergeCell ref="AP72:AT72"/>
    <mergeCell ref="AU72:AY72"/>
    <mergeCell ref="AZ72:BD72"/>
    <mergeCell ref="BS72:CG72"/>
    <mergeCell ref="CH72:CL72"/>
    <mergeCell ref="BS70:CG70"/>
    <mergeCell ref="CH70:CL70"/>
    <mergeCell ref="CM70:CQ70"/>
    <mergeCell ref="CW67:DA67"/>
    <mergeCell ref="DB67:DF67"/>
    <mergeCell ref="DG67:DK67"/>
    <mergeCell ref="DL67:DP67"/>
    <mergeCell ref="DQ67:DU67"/>
    <mergeCell ref="DG69:DK69"/>
    <mergeCell ref="DL69:DP69"/>
    <mergeCell ref="DQ69:DU69"/>
    <mergeCell ref="DG71:DK71"/>
    <mergeCell ref="DL71:DP71"/>
    <mergeCell ref="DQ71:DU71"/>
    <mergeCell ref="AK74:AO74"/>
    <mergeCell ref="BS73:CG73"/>
    <mergeCell ref="CH73:CL73"/>
    <mergeCell ref="CM73:CQ73"/>
    <mergeCell ref="CR73:CV73"/>
    <mergeCell ref="CW73:DA73"/>
    <mergeCell ref="DB73:DF73"/>
    <mergeCell ref="DV70:DZ70"/>
    <mergeCell ref="B71:P71"/>
    <mergeCell ref="Q71:U71"/>
    <mergeCell ref="V71:Z71"/>
    <mergeCell ref="AA71:AE71"/>
    <mergeCell ref="AF71:AJ71"/>
    <mergeCell ref="AK71:AO71"/>
    <mergeCell ref="AP71:AT71"/>
    <mergeCell ref="AU71:AY71"/>
    <mergeCell ref="AZ71:BD71"/>
    <mergeCell ref="CR70:CV70"/>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CM72:CQ72"/>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BV110:BZ110"/>
    <mergeCell ref="CA110:CE110"/>
    <mergeCell ref="CF110:CJ110"/>
    <mergeCell ref="CK110:CL119"/>
    <mergeCell ref="AZ111:BP111"/>
    <mergeCell ref="BQ111:BU111"/>
    <mergeCell ref="DV100:DZ100"/>
    <mergeCell ref="BS101:CG101"/>
    <mergeCell ref="CH101:CL101"/>
    <mergeCell ref="CM101:CQ101"/>
    <mergeCell ref="CR101:CV101"/>
    <mergeCell ref="CW101:DA101"/>
    <mergeCell ref="DB101:DF101"/>
    <mergeCell ref="DG101:DK101"/>
    <mergeCell ref="DL101:DP101"/>
    <mergeCell ref="DQ101:DU101"/>
    <mergeCell ref="BQ110:BU110"/>
    <mergeCell ref="BV111:BZ111"/>
    <mergeCell ref="CA111:CE111"/>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13:DZ113"/>
    <mergeCell ref="C114:Z114"/>
    <mergeCell ref="DQ115:DU115"/>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AF117:AJ117"/>
    <mergeCell ref="AK117:AO117"/>
    <mergeCell ref="AP117:AT117"/>
    <mergeCell ref="C116:Z116"/>
    <mergeCell ref="AA116:AE116"/>
    <mergeCell ref="AF116:AJ116"/>
    <mergeCell ref="AK116:AO116"/>
    <mergeCell ref="AP116:AT116"/>
    <mergeCell ref="AZ116:BP116"/>
    <mergeCell ref="DV112:DZ112"/>
    <mergeCell ref="C113:Z113"/>
    <mergeCell ref="AA113:AE113"/>
    <mergeCell ref="AF113:AJ113"/>
    <mergeCell ref="AK113:AO113"/>
    <mergeCell ref="AP113:AT113"/>
    <mergeCell ref="AZ113:BP113"/>
    <mergeCell ref="DV116:DZ116"/>
    <mergeCell ref="DV115:DZ115"/>
    <mergeCell ref="BV112:BZ112"/>
    <mergeCell ref="CA112:CE112"/>
    <mergeCell ref="CF112:CJ112"/>
    <mergeCell ref="CM112:DF112"/>
    <mergeCell ref="AZ112:BP112"/>
    <mergeCell ref="BQ112:BU112"/>
    <mergeCell ref="DV114:DZ114"/>
    <mergeCell ref="C115:Z115"/>
    <mergeCell ref="AA115:AE115"/>
    <mergeCell ref="AF115:AJ115"/>
    <mergeCell ref="AK115:AO115"/>
    <mergeCell ref="AP115:AT115"/>
    <mergeCell ref="AZ115:BP115"/>
    <mergeCell ref="BQ115:BU115"/>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A112:B116"/>
    <mergeCell ref="C112:Z112"/>
    <mergeCell ref="AA112:AE112"/>
    <mergeCell ref="AF112:AJ112"/>
    <mergeCell ref="AK112:AO112"/>
    <mergeCell ref="AP112:AT112"/>
    <mergeCell ref="DQ114:DU114"/>
    <mergeCell ref="BV115:BZ115"/>
    <mergeCell ref="BV114:BZ114"/>
    <mergeCell ref="CA114:CE114"/>
    <mergeCell ref="CF114:CJ114"/>
    <mergeCell ref="CM114:DF114"/>
    <mergeCell ref="DG114:DK114"/>
    <mergeCell ref="BQ116:BU116"/>
    <mergeCell ref="BV116:BZ116"/>
    <mergeCell ref="CA116:CE116"/>
    <mergeCell ref="CA115:CE115"/>
    <mergeCell ref="CF115:CJ115"/>
    <mergeCell ref="CM115:DF115"/>
    <mergeCell ref="DG115:DK115"/>
    <mergeCell ref="DL115:DP115"/>
    <mergeCell ref="DG117:DK117"/>
    <mergeCell ref="DL117:DP117"/>
    <mergeCell ref="DL114:DP114"/>
    <mergeCell ref="DL113:DP113"/>
    <mergeCell ref="DQ113:DU113"/>
    <mergeCell ref="DG112:DK112"/>
    <mergeCell ref="DL112:DP112"/>
    <mergeCell ref="DQ112:DU112"/>
    <mergeCell ref="DL118:DP118"/>
    <mergeCell ref="DQ118:DU118"/>
    <mergeCell ref="DQ117:DU117"/>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L125:DP125"/>
    <mergeCell ref="DQ125:DU125"/>
    <mergeCell ref="DV125:DZ125"/>
    <mergeCell ref="C126:Z126"/>
    <mergeCell ref="AA126:AE126"/>
    <mergeCell ref="AF126:AJ126"/>
    <mergeCell ref="AK126:AO126"/>
    <mergeCell ref="AP126:AT126"/>
    <mergeCell ref="A129:V129"/>
    <mergeCell ref="W129:Z129"/>
    <mergeCell ref="AA129:AE129"/>
    <mergeCell ref="AF129:AJ129"/>
    <mergeCell ref="AK129:AO129"/>
    <mergeCell ref="AP129:AT129"/>
    <mergeCell ref="BT128:BZ128"/>
    <mergeCell ref="CP128:DF128"/>
    <mergeCell ref="DG128:DK128"/>
    <mergeCell ref="DL128:DP128"/>
    <mergeCell ref="DQ128:DU128"/>
    <mergeCell ref="AX129:BE129"/>
    <mergeCell ref="BF129:BL129"/>
    <mergeCell ref="BM129:BS129"/>
    <mergeCell ref="BT129:BZ129"/>
    <mergeCell ref="DV128:D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DV126:DZ126"/>
    <mergeCell ref="C127:Z127"/>
    <mergeCell ref="AA127:AE127"/>
    <mergeCell ref="AF127:AJ127"/>
    <mergeCell ref="AK127:AO127"/>
    <mergeCell ref="AP127:AT127"/>
    <mergeCell ref="AX127:BE127"/>
    <mergeCell ref="BF127:BL127"/>
    <mergeCell ref="BF130:BL130"/>
    <mergeCell ref="BM130:BS130"/>
    <mergeCell ref="BT130:BZ130"/>
    <mergeCell ref="A131:V131"/>
    <mergeCell ref="W131:Z131"/>
    <mergeCell ref="AA131:AE131"/>
    <mergeCell ref="AF131:AJ131"/>
    <mergeCell ref="AK131:AO131"/>
    <mergeCell ref="AP131:AT131"/>
    <mergeCell ref="A130:V130"/>
    <mergeCell ref="W130:Z130"/>
    <mergeCell ref="AA130:AE130"/>
    <mergeCell ref="AF130:AJ130"/>
    <mergeCell ref="AK130:AO130"/>
    <mergeCell ref="AP130:AT130"/>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481</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tzuix0ZqQ4E+GrRPnaql8BKj/I+trMn3SFKLCNEEkpwL5W0XaiXs0ANjwSXQPD/EEj7LOYOfFfk0cueqG16UQ==" saltValue="2zFhu4QtEbhKnMvujdhp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fjO1R4Nzcoe8S8Q5vxI4cJRuUvePBPmXrrzgYbl/3yELct4U6wpxe0kL0WuXta5ZUoiIyDelsSV0okwphGlYw==" saltValue="uOTflA+h0ydmPibeCsxa8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483</v>
      </c>
      <c r="AL6" s="260"/>
      <c r="AM6" s="260"/>
      <c r="AN6" s="260"/>
    </row>
    <row r="7" spans="1:46" ht="13.5" customHeight="1" x14ac:dyDescent="0.2">
      <c r="A7" s="259"/>
      <c r="AK7" s="262"/>
      <c r="AL7" s="263"/>
      <c r="AM7" s="263"/>
      <c r="AN7" s="264"/>
      <c r="AO7" s="1131" t="s">
        <v>484</v>
      </c>
      <c r="AP7" s="265"/>
      <c r="AQ7" s="266" t="s">
        <v>485</v>
      </c>
      <c r="AR7" s="267"/>
    </row>
    <row r="8" spans="1:46" ht="13" x14ac:dyDescent="0.2">
      <c r="A8" s="259"/>
      <c r="AK8" s="268"/>
      <c r="AL8" s="269"/>
      <c r="AM8" s="269"/>
      <c r="AN8" s="270"/>
      <c r="AO8" s="1132"/>
      <c r="AP8" s="271" t="s">
        <v>486</v>
      </c>
      <c r="AQ8" s="272" t="s">
        <v>487</v>
      </c>
      <c r="AR8" s="273" t="s">
        <v>488</v>
      </c>
    </row>
    <row r="9" spans="1:46" ht="13" x14ac:dyDescent="0.2">
      <c r="A9" s="259"/>
      <c r="AK9" s="1143" t="s">
        <v>489</v>
      </c>
      <c r="AL9" s="1144"/>
      <c r="AM9" s="1144"/>
      <c r="AN9" s="1145"/>
      <c r="AO9" s="274">
        <v>3971285</v>
      </c>
      <c r="AP9" s="274">
        <v>88039</v>
      </c>
      <c r="AQ9" s="275">
        <v>90724</v>
      </c>
      <c r="AR9" s="276">
        <v>-3</v>
      </c>
    </row>
    <row r="10" spans="1:46" ht="13.5" customHeight="1" x14ac:dyDescent="0.2">
      <c r="A10" s="259"/>
      <c r="AK10" s="1143" t="s">
        <v>490</v>
      </c>
      <c r="AL10" s="1144"/>
      <c r="AM10" s="1144"/>
      <c r="AN10" s="1145"/>
      <c r="AO10" s="277">
        <v>701756</v>
      </c>
      <c r="AP10" s="277">
        <v>15557</v>
      </c>
      <c r="AQ10" s="278">
        <v>11342</v>
      </c>
      <c r="AR10" s="279">
        <v>37.200000000000003</v>
      </c>
    </row>
    <row r="11" spans="1:46" ht="13.5" customHeight="1" x14ac:dyDescent="0.2">
      <c r="A11" s="259"/>
      <c r="AK11" s="1143" t="s">
        <v>491</v>
      </c>
      <c r="AL11" s="1144"/>
      <c r="AM11" s="1144"/>
      <c r="AN11" s="1145"/>
      <c r="AO11" s="277">
        <v>54505</v>
      </c>
      <c r="AP11" s="277">
        <v>1208</v>
      </c>
      <c r="AQ11" s="278">
        <v>1033</v>
      </c>
      <c r="AR11" s="279">
        <v>16.899999999999999</v>
      </c>
    </row>
    <row r="12" spans="1:46" ht="13.5" customHeight="1" x14ac:dyDescent="0.2">
      <c r="A12" s="259"/>
      <c r="AK12" s="1143" t="s">
        <v>492</v>
      </c>
      <c r="AL12" s="1144"/>
      <c r="AM12" s="1144"/>
      <c r="AN12" s="1145"/>
      <c r="AO12" s="277">
        <v>21014</v>
      </c>
      <c r="AP12" s="277">
        <v>466</v>
      </c>
      <c r="AQ12" s="278">
        <v>16</v>
      </c>
      <c r="AR12" s="279">
        <v>2812.5</v>
      </c>
    </row>
    <row r="13" spans="1:46" ht="13.5" customHeight="1" x14ac:dyDescent="0.2">
      <c r="A13" s="259"/>
      <c r="AK13" s="1143" t="s">
        <v>493</v>
      </c>
      <c r="AL13" s="1144"/>
      <c r="AM13" s="1144"/>
      <c r="AN13" s="1145"/>
      <c r="AO13" s="277">
        <v>186853</v>
      </c>
      <c r="AP13" s="277">
        <v>4142</v>
      </c>
      <c r="AQ13" s="278">
        <v>3647</v>
      </c>
      <c r="AR13" s="279">
        <v>13.6</v>
      </c>
    </row>
    <row r="14" spans="1:46" ht="13.5" customHeight="1" x14ac:dyDescent="0.2">
      <c r="A14" s="259"/>
      <c r="AK14" s="1143" t="s">
        <v>494</v>
      </c>
      <c r="AL14" s="1144"/>
      <c r="AM14" s="1144"/>
      <c r="AN14" s="1145"/>
      <c r="AO14" s="277">
        <v>48305</v>
      </c>
      <c r="AP14" s="277">
        <v>1071</v>
      </c>
      <c r="AQ14" s="278">
        <v>1693</v>
      </c>
      <c r="AR14" s="279">
        <v>-36.700000000000003</v>
      </c>
    </row>
    <row r="15" spans="1:46" ht="13.5" customHeight="1" x14ac:dyDescent="0.2">
      <c r="A15" s="259"/>
      <c r="AK15" s="1146" t="s">
        <v>495</v>
      </c>
      <c r="AL15" s="1147"/>
      <c r="AM15" s="1147"/>
      <c r="AN15" s="1148"/>
      <c r="AO15" s="277">
        <v>-148601</v>
      </c>
      <c r="AP15" s="277">
        <v>-3294</v>
      </c>
      <c r="AQ15" s="278">
        <v>-4922</v>
      </c>
      <c r="AR15" s="279">
        <v>-33.1</v>
      </c>
    </row>
    <row r="16" spans="1:46" ht="13" x14ac:dyDescent="0.2">
      <c r="A16" s="259"/>
      <c r="AK16" s="1146" t="s">
        <v>177</v>
      </c>
      <c r="AL16" s="1147"/>
      <c r="AM16" s="1147"/>
      <c r="AN16" s="1148"/>
      <c r="AO16" s="277">
        <v>4835117</v>
      </c>
      <c r="AP16" s="277">
        <v>107190</v>
      </c>
      <c r="AQ16" s="278">
        <v>103533</v>
      </c>
      <c r="AR16" s="279">
        <v>3.5</v>
      </c>
    </row>
    <row r="17" spans="1:46" ht="13" x14ac:dyDescent="0.2">
      <c r="A17" s="259"/>
    </row>
    <row r="18" spans="1:46" ht="13" x14ac:dyDescent="0.2">
      <c r="A18" s="259"/>
      <c r="AQ18" s="280"/>
      <c r="AR18" s="280"/>
    </row>
    <row r="19" spans="1:46" ht="13" x14ac:dyDescent="0.2">
      <c r="A19" s="259"/>
      <c r="AK19" s="255" t="s">
        <v>496</v>
      </c>
    </row>
    <row r="20" spans="1:46" ht="13" x14ac:dyDescent="0.2">
      <c r="A20" s="259"/>
      <c r="AK20" s="281"/>
      <c r="AL20" s="282"/>
      <c r="AM20" s="282"/>
      <c r="AN20" s="283"/>
      <c r="AO20" s="284" t="s">
        <v>497</v>
      </c>
      <c r="AP20" s="285" t="s">
        <v>498</v>
      </c>
      <c r="AQ20" s="286" t="s">
        <v>499</v>
      </c>
      <c r="AR20" s="287"/>
    </row>
    <row r="21" spans="1:46" s="260" customFormat="1" ht="13" x14ac:dyDescent="0.2">
      <c r="A21" s="288"/>
      <c r="AK21" s="1149" t="s">
        <v>500</v>
      </c>
      <c r="AL21" s="1150"/>
      <c r="AM21" s="1150"/>
      <c r="AN21" s="1151"/>
      <c r="AO21" s="289">
        <v>7.69</v>
      </c>
      <c r="AP21" s="290">
        <v>9.17</v>
      </c>
      <c r="AQ21" s="291">
        <v>-1.48</v>
      </c>
      <c r="AS21" s="292"/>
      <c r="AT21" s="288"/>
    </row>
    <row r="22" spans="1:46" s="260" customFormat="1" ht="13" x14ac:dyDescent="0.2">
      <c r="A22" s="288"/>
      <c r="AK22" s="1149" t="s">
        <v>501</v>
      </c>
      <c r="AL22" s="1150"/>
      <c r="AM22" s="1150"/>
      <c r="AN22" s="1151"/>
      <c r="AO22" s="293">
        <v>99.8</v>
      </c>
      <c r="AP22" s="294">
        <v>97.2</v>
      </c>
      <c r="AQ22" s="295">
        <v>2.6</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504</v>
      </c>
      <c r="AL29" s="260"/>
      <c r="AM29" s="260"/>
      <c r="AN29" s="260"/>
      <c r="AS29" s="302"/>
    </row>
    <row r="30" spans="1:46" ht="13.5" customHeight="1" x14ac:dyDescent="0.2">
      <c r="A30" s="259"/>
      <c r="AK30" s="262"/>
      <c r="AL30" s="263"/>
      <c r="AM30" s="263"/>
      <c r="AN30" s="264"/>
      <c r="AO30" s="1131" t="s">
        <v>484</v>
      </c>
      <c r="AP30" s="265"/>
      <c r="AQ30" s="266" t="s">
        <v>485</v>
      </c>
      <c r="AR30" s="267"/>
    </row>
    <row r="31" spans="1:46" ht="13" x14ac:dyDescent="0.2">
      <c r="A31" s="259"/>
      <c r="AK31" s="268"/>
      <c r="AL31" s="269"/>
      <c r="AM31" s="269"/>
      <c r="AN31" s="270"/>
      <c r="AO31" s="1132"/>
      <c r="AP31" s="271" t="s">
        <v>486</v>
      </c>
      <c r="AQ31" s="272" t="s">
        <v>487</v>
      </c>
      <c r="AR31" s="273" t="s">
        <v>488</v>
      </c>
    </row>
    <row r="32" spans="1:46" ht="27" customHeight="1" x14ac:dyDescent="0.2">
      <c r="A32" s="259"/>
      <c r="AK32" s="1133" t="s">
        <v>505</v>
      </c>
      <c r="AL32" s="1134"/>
      <c r="AM32" s="1134"/>
      <c r="AN32" s="1135"/>
      <c r="AO32" s="303">
        <v>3533505</v>
      </c>
      <c r="AP32" s="303">
        <v>78334</v>
      </c>
      <c r="AQ32" s="304">
        <v>59793</v>
      </c>
      <c r="AR32" s="305">
        <v>31</v>
      </c>
    </row>
    <row r="33" spans="1:46" ht="13.5" customHeight="1" x14ac:dyDescent="0.2">
      <c r="A33" s="259"/>
      <c r="AK33" s="1133" t="s">
        <v>506</v>
      </c>
      <c r="AL33" s="1134"/>
      <c r="AM33" s="1134"/>
      <c r="AN33" s="1135"/>
      <c r="AO33" s="303" t="s">
        <v>507</v>
      </c>
      <c r="AP33" s="303" t="s">
        <v>507</v>
      </c>
      <c r="AQ33" s="304" t="s">
        <v>507</v>
      </c>
      <c r="AR33" s="305" t="s">
        <v>507</v>
      </c>
    </row>
    <row r="34" spans="1:46" ht="27" customHeight="1" x14ac:dyDescent="0.2">
      <c r="A34" s="259"/>
      <c r="AK34" s="1133" t="s">
        <v>508</v>
      </c>
      <c r="AL34" s="1134"/>
      <c r="AM34" s="1134"/>
      <c r="AN34" s="1135"/>
      <c r="AO34" s="303" t="s">
        <v>507</v>
      </c>
      <c r="AP34" s="303" t="s">
        <v>507</v>
      </c>
      <c r="AQ34" s="304" t="s">
        <v>507</v>
      </c>
      <c r="AR34" s="305" t="s">
        <v>507</v>
      </c>
    </row>
    <row r="35" spans="1:46" ht="27" customHeight="1" x14ac:dyDescent="0.2">
      <c r="A35" s="259"/>
      <c r="AK35" s="1133" t="s">
        <v>509</v>
      </c>
      <c r="AL35" s="1134"/>
      <c r="AM35" s="1134"/>
      <c r="AN35" s="1135"/>
      <c r="AO35" s="303">
        <v>913597</v>
      </c>
      <c r="AP35" s="303">
        <v>20254</v>
      </c>
      <c r="AQ35" s="304">
        <v>14599</v>
      </c>
      <c r="AR35" s="305">
        <v>38.700000000000003</v>
      </c>
    </row>
    <row r="36" spans="1:46" ht="27" customHeight="1" x14ac:dyDescent="0.2">
      <c r="A36" s="259"/>
      <c r="AK36" s="1133" t="s">
        <v>510</v>
      </c>
      <c r="AL36" s="1134"/>
      <c r="AM36" s="1134"/>
      <c r="AN36" s="1135"/>
      <c r="AO36" s="303">
        <v>105902</v>
      </c>
      <c r="AP36" s="303">
        <v>2348</v>
      </c>
      <c r="AQ36" s="304">
        <v>2530</v>
      </c>
      <c r="AR36" s="305">
        <v>-7.2</v>
      </c>
    </row>
    <row r="37" spans="1:46" ht="13.5" customHeight="1" x14ac:dyDescent="0.2">
      <c r="A37" s="259"/>
      <c r="AK37" s="1133" t="s">
        <v>511</v>
      </c>
      <c r="AL37" s="1134"/>
      <c r="AM37" s="1134"/>
      <c r="AN37" s="1135"/>
      <c r="AO37" s="303" t="s">
        <v>507</v>
      </c>
      <c r="AP37" s="303" t="s">
        <v>507</v>
      </c>
      <c r="AQ37" s="304">
        <v>188</v>
      </c>
      <c r="AR37" s="305" t="s">
        <v>507</v>
      </c>
    </row>
    <row r="38" spans="1:46" ht="27" customHeight="1" x14ac:dyDescent="0.2">
      <c r="A38" s="259"/>
      <c r="AK38" s="1136" t="s">
        <v>512</v>
      </c>
      <c r="AL38" s="1137"/>
      <c r="AM38" s="1137"/>
      <c r="AN38" s="1138"/>
      <c r="AO38" s="306" t="s">
        <v>507</v>
      </c>
      <c r="AP38" s="306" t="s">
        <v>507</v>
      </c>
      <c r="AQ38" s="307">
        <v>2</v>
      </c>
      <c r="AR38" s="295" t="s">
        <v>507</v>
      </c>
      <c r="AS38" s="302"/>
    </row>
    <row r="39" spans="1:46" ht="13" x14ac:dyDescent="0.2">
      <c r="A39" s="259"/>
      <c r="AK39" s="1136" t="s">
        <v>513</v>
      </c>
      <c r="AL39" s="1137"/>
      <c r="AM39" s="1137"/>
      <c r="AN39" s="1138"/>
      <c r="AO39" s="303">
        <v>-44669</v>
      </c>
      <c r="AP39" s="303">
        <v>-990</v>
      </c>
      <c r="AQ39" s="304">
        <v>-4866</v>
      </c>
      <c r="AR39" s="305">
        <v>-79.7</v>
      </c>
      <c r="AS39" s="302"/>
    </row>
    <row r="40" spans="1:46" ht="27" customHeight="1" x14ac:dyDescent="0.2">
      <c r="A40" s="259"/>
      <c r="AK40" s="1133" t="s">
        <v>514</v>
      </c>
      <c r="AL40" s="1134"/>
      <c r="AM40" s="1134"/>
      <c r="AN40" s="1135"/>
      <c r="AO40" s="303">
        <v>-3062625</v>
      </c>
      <c r="AP40" s="303">
        <v>-67895</v>
      </c>
      <c r="AQ40" s="304">
        <v>-49341</v>
      </c>
      <c r="AR40" s="305">
        <v>37.6</v>
      </c>
      <c r="AS40" s="302"/>
    </row>
    <row r="41" spans="1:46" ht="13" x14ac:dyDescent="0.2">
      <c r="A41" s="259"/>
      <c r="AK41" s="1139" t="s">
        <v>287</v>
      </c>
      <c r="AL41" s="1140"/>
      <c r="AM41" s="1140"/>
      <c r="AN41" s="1141"/>
      <c r="AO41" s="303">
        <v>1445710</v>
      </c>
      <c r="AP41" s="303">
        <v>32050</v>
      </c>
      <c r="AQ41" s="304">
        <v>22906</v>
      </c>
      <c r="AR41" s="305">
        <v>39.9</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515</v>
      </c>
    </row>
    <row r="48" spans="1:46" ht="13" x14ac:dyDescent="0.2">
      <c r="A48" s="259"/>
      <c r="AK48" s="313" t="s">
        <v>516</v>
      </c>
      <c r="AL48" s="313"/>
      <c r="AM48" s="313"/>
      <c r="AN48" s="313"/>
      <c r="AO48" s="313"/>
      <c r="AP48" s="313"/>
      <c r="AQ48" s="314"/>
      <c r="AR48" s="313"/>
    </row>
    <row r="49" spans="1:44" ht="13.5" customHeight="1" x14ac:dyDescent="0.2">
      <c r="A49" s="259"/>
      <c r="AK49" s="315"/>
      <c r="AL49" s="316"/>
      <c r="AM49" s="1126" t="s">
        <v>484</v>
      </c>
      <c r="AN49" s="1128" t="s">
        <v>517</v>
      </c>
      <c r="AO49" s="1129"/>
      <c r="AP49" s="1129"/>
      <c r="AQ49" s="1129"/>
      <c r="AR49" s="1130"/>
    </row>
    <row r="50" spans="1:44" ht="13" x14ac:dyDescent="0.2">
      <c r="A50" s="259"/>
      <c r="AK50" s="317"/>
      <c r="AL50" s="318"/>
      <c r="AM50" s="1127"/>
      <c r="AN50" s="319" t="s">
        <v>518</v>
      </c>
      <c r="AO50" s="320" t="s">
        <v>519</v>
      </c>
      <c r="AP50" s="321" t="s">
        <v>520</v>
      </c>
      <c r="AQ50" s="322" t="s">
        <v>521</v>
      </c>
      <c r="AR50" s="323" t="s">
        <v>522</v>
      </c>
    </row>
    <row r="51" spans="1:44" ht="13" x14ac:dyDescent="0.2">
      <c r="A51" s="259"/>
      <c r="AK51" s="315" t="s">
        <v>523</v>
      </c>
      <c r="AL51" s="316"/>
      <c r="AM51" s="324">
        <v>1833184</v>
      </c>
      <c r="AN51" s="325">
        <v>38095</v>
      </c>
      <c r="AO51" s="326">
        <v>-63.1</v>
      </c>
      <c r="AP51" s="327">
        <v>62383</v>
      </c>
      <c r="AQ51" s="328">
        <v>14.1</v>
      </c>
      <c r="AR51" s="329">
        <v>-77.2</v>
      </c>
    </row>
    <row r="52" spans="1:44" ht="13" x14ac:dyDescent="0.2">
      <c r="A52" s="259"/>
      <c r="AK52" s="330"/>
      <c r="AL52" s="331" t="s">
        <v>524</v>
      </c>
      <c r="AM52" s="332">
        <v>1518833</v>
      </c>
      <c r="AN52" s="333">
        <v>31563</v>
      </c>
      <c r="AO52" s="334">
        <v>-57.1</v>
      </c>
      <c r="AP52" s="335">
        <v>35325</v>
      </c>
      <c r="AQ52" s="336">
        <v>7.6</v>
      </c>
      <c r="AR52" s="337">
        <v>-64.7</v>
      </c>
    </row>
    <row r="53" spans="1:44" ht="13" x14ac:dyDescent="0.2">
      <c r="A53" s="259"/>
      <c r="AK53" s="315" t="s">
        <v>525</v>
      </c>
      <c r="AL53" s="316"/>
      <c r="AM53" s="324">
        <v>2539362</v>
      </c>
      <c r="AN53" s="325">
        <v>53675</v>
      </c>
      <c r="AO53" s="326">
        <v>40.9</v>
      </c>
      <c r="AP53" s="327">
        <v>76347</v>
      </c>
      <c r="AQ53" s="328">
        <v>22.4</v>
      </c>
      <c r="AR53" s="329">
        <v>18.5</v>
      </c>
    </row>
    <row r="54" spans="1:44" ht="13" x14ac:dyDescent="0.2">
      <c r="A54" s="259"/>
      <c r="AK54" s="330"/>
      <c r="AL54" s="331" t="s">
        <v>524</v>
      </c>
      <c r="AM54" s="332">
        <v>1746195</v>
      </c>
      <c r="AN54" s="333">
        <v>36910</v>
      </c>
      <c r="AO54" s="334">
        <v>16.899999999999999</v>
      </c>
      <c r="AP54" s="335">
        <v>41762</v>
      </c>
      <c r="AQ54" s="336">
        <v>18.2</v>
      </c>
      <c r="AR54" s="337">
        <v>-1.3</v>
      </c>
    </row>
    <row r="55" spans="1:44" ht="13" x14ac:dyDescent="0.2">
      <c r="A55" s="259"/>
      <c r="AK55" s="315" t="s">
        <v>526</v>
      </c>
      <c r="AL55" s="316"/>
      <c r="AM55" s="324">
        <v>2467877</v>
      </c>
      <c r="AN55" s="325">
        <v>53003</v>
      </c>
      <c r="AO55" s="326">
        <v>-1.3</v>
      </c>
      <c r="AP55" s="327">
        <v>71279</v>
      </c>
      <c r="AQ55" s="328">
        <v>-6.6</v>
      </c>
      <c r="AR55" s="329">
        <v>5.3</v>
      </c>
    </row>
    <row r="56" spans="1:44" ht="13" x14ac:dyDescent="0.2">
      <c r="A56" s="259"/>
      <c r="AK56" s="330"/>
      <c r="AL56" s="331" t="s">
        <v>524</v>
      </c>
      <c r="AM56" s="332">
        <v>1623786</v>
      </c>
      <c r="AN56" s="333">
        <v>34874</v>
      </c>
      <c r="AO56" s="334">
        <v>-5.5</v>
      </c>
      <c r="AP56" s="335">
        <v>36731</v>
      </c>
      <c r="AQ56" s="336">
        <v>-12</v>
      </c>
      <c r="AR56" s="337">
        <v>6.5</v>
      </c>
    </row>
    <row r="57" spans="1:44" ht="13" x14ac:dyDescent="0.2">
      <c r="A57" s="259"/>
      <c r="AK57" s="315" t="s">
        <v>527</v>
      </c>
      <c r="AL57" s="316"/>
      <c r="AM57" s="324">
        <v>2378117</v>
      </c>
      <c r="AN57" s="325">
        <v>51899</v>
      </c>
      <c r="AO57" s="326">
        <v>-2.1</v>
      </c>
      <c r="AP57" s="327">
        <v>74994</v>
      </c>
      <c r="AQ57" s="328">
        <v>5.2</v>
      </c>
      <c r="AR57" s="329">
        <v>-7.3</v>
      </c>
    </row>
    <row r="58" spans="1:44" ht="13" x14ac:dyDescent="0.2">
      <c r="A58" s="259"/>
      <c r="AK58" s="330"/>
      <c r="AL58" s="331" t="s">
        <v>524</v>
      </c>
      <c r="AM58" s="332">
        <v>1911145</v>
      </c>
      <c r="AN58" s="333">
        <v>41708</v>
      </c>
      <c r="AO58" s="334">
        <v>19.600000000000001</v>
      </c>
      <c r="AP58" s="335">
        <v>36188</v>
      </c>
      <c r="AQ58" s="336">
        <v>-1.5</v>
      </c>
      <c r="AR58" s="337">
        <v>21.1</v>
      </c>
    </row>
    <row r="59" spans="1:44" ht="13" x14ac:dyDescent="0.2">
      <c r="A59" s="259"/>
      <c r="AK59" s="315" t="s">
        <v>528</v>
      </c>
      <c r="AL59" s="316"/>
      <c r="AM59" s="324">
        <v>5080947</v>
      </c>
      <c r="AN59" s="325">
        <v>112640</v>
      </c>
      <c r="AO59" s="326">
        <v>117</v>
      </c>
      <c r="AP59" s="327">
        <v>71849</v>
      </c>
      <c r="AQ59" s="328">
        <v>-4.2</v>
      </c>
      <c r="AR59" s="329">
        <v>121.2</v>
      </c>
    </row>
    <row r="60" spans="1:44" ht="13" x14ac:dyDescent="0.2">
      <c r="A60" s="259"/>
      <c r="AK60" s="330"/>
      <c r="AL60" s="331" t="s">
        <v>524</v>
      </c>
      <c r="AM60" s="332">
        <v>3294182</v>
      </c>
      <c r="AN60" s="333">
        <v>73029</v>
      </c>
      <c r="AO60" s="334">
        <v>75.099999999999994</v>
      </c>
      <c r="AP60" s="335">
        <v>36144</v>
      </c>
      <c r="AQ60" s="336">
        <v>-0.1</v>
      </c>
      <c r="AR60" s="337">
        <v>75.2</v>
      </c>
    </row>
    <row r="61" spans="1:44" ht="13" x14ac:dyDescent="0.2">
      <c r="A61" s="259"/>
      <c r="AK61" s="315" t="s">
        <v>529</v>
      </c>
      <c r="AL61" s="338"/>
      <c r="AM61" s="324">
        <v>2859897</v>
      </c>
      <c r="AN61" s="325">
        <v>61862</v>
      </c>
      <c r="AO61" s="326">
        <v>18.3</v>
      </c>
      <c r="AP61" s="327">
        <v>71370</v>
      </c>
      <c r="AQ61" s="339">
        <v>6.2</v>
      </c>
      <c r="AR61" s="329">
        <v>12.1</v>
      </c>
    </row>
    <row r="62" spans="1:44" ht="13" x14ac:dyDescent="0.2">
      <c r="A62" s="259"/>
      <c r="AK62" s="330"/>
      <c r="AL62" s="331" t="s">
        <v>524</v>
      </c>
      <c r="AM62" s="332">
        <v>2018828</v>
      </c>
      <c r="AN62" s="333">
        <v>43617</v>
      </c>
      <c r="AO62" s="334">
        <v>9.8000000000000007</v>
      </c>
      <c r="AP62" s="335">
        <v>37230</v>
      </c>
      <c r="AQ62" s="336">
        <v>2.4</v>
      </c>
      <c r="AR62" s="337">
        <v>7.4</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nstm/RAfbG/S5i+Pz1sN9zvocuFA7lA9VSORnlVPH9tVzGg2RA+iYhCaEQNL+JqLzpzVgmx8HDXlq8hLmcALxw==" saltValue="At0H0d0Vvk+EojTd2WXk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481</v>
      </c>
    </row>
    <row r="121" spans="125:125" ht="13.5" hidden="1" customHeight="1" x14ac:dyDescent="0.2">
      <c r="DU121" s="253"/>
    </row>
  </sheetData>
  <sheetProtection algorithmName="SHA-512" hashValue="ou6AAUk2Wql41cW9R1irH35uiDnEa2/+ftfXPpxsABKXWffi2TwCRaPspPze6s9gKAojN/5g+8Qw7lxfE7ShJw==" saltValue="08rK8Hhd/7hF21bgQnMa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481</v>
      </c>
    </row>
  </sheetData>
  <sheetProtection algorithmName="SHA-512" hashValue="LCRXe/EvNa9AqYp0ZZWdpAPwNTs0arZPTGUFo9Hc6IWt0ygPjZsmTvdUYG6GgOW5yZPrG88/hJLKyx2vaIhnvA==" saltValue="yoH/VMylPN8N95EZT2Pu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52" t="s">
        <v>3</v>
      </c>
      <c r="D47" s="1152"/>
      <c r="E47" s="1153"/>
      <c r="F47" s="11">
        <v>46.65</v>
      </c>
      <c r="G47" s="12">
        <v>41.77</v>
      </c>
      <c r="H47" s="12">
        <v>39.97</v>
      </c>
      <c r="I47" s="12">
        <v>40.93</v>
      </c>
      <c r="J47" s="13">
        <v>39.97</v>
      </c>
    </row>
    <row r="48" spans="2:10" ht="57.75" customHeight="1" x14ac:dyDescent="0.2">
      <c r="B48" s="14"/>
      <c r="C48" s="1154" t="s">
        <v>4</v>
      </c>
      <c r="D48" s="1154"/>
      <c r="E48" s="1155"/>
      <c r="F48" s="15">
        <v>6.43</v>
      </c>
      <c r="G48" s="16">
        <v>5.64</v>
      </c>
      <c r="H48" s="16">
        <v>7.65</v>
      </c>
      <c r="I48" s="16">
        <v>4.8499999999999996</v>
      </c>
      <c r="J48" s="17">
        <v>3.38</v>
      </c>
    </row>
    <row r="49" spans="2:10" ht="57.75" customHeight="1" thickBot="1" x14ac:dyDescent="0.25">
      <c r="B49" s="18"/>
      <c r="C49" s="1156" t="s">
        <v>5</v>
      </c>
      <c r="D49" s="1156"/>
      <c r="E49" s="1157"/>
      <c r="F49" s="19" t="s">
        <v>536</v>
      </c>
      <c r="G49" s="20" t="s">
        <v>537</v>
      </c>
      <c r="H49" s="20">
        <v>1.61</v>
      </c>
      <c r="I49" s="20" t="s">
        <v>538</v>
      </c>
      <c r="J49" s="21" t="s">
        <v>539</v>
      </c>
    </row>
    <row r="50" spans="2:10" ht="13" x14ac:dyDescent="0.2"/>
  </sheetData>
  <sheetProtection algorithmName="SHA-512" hashValue="rubUUIhWenjYnzOypXBblzLPq/DIFNwzNs3794gTwrzo7lJ57jUc95BsuQ+CQyW18Zf0Jdbq2TbATm8rzjy9IQ==" saltValue="Kqkjcq2eywmZj8+15f+f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寺井　芳子</cp:lastModifiedBy>
  <cp:lastPrinted>2025-03-11T07:40:10Z</cp:lastPrinted>
  <dcterms:created xsi:type="dcterms:W3CDTF">2025-02-19T04:30:12Z</dcterms:created>
  <dcterms:modified xsi:type="dcterms:W3CDTF">2025-09-26T09:48:41Z</dcterms:modified>
  <cp:category/>
</cp:coreProperties>
</file>