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D24740CC-9B62-4882-B2D7-DC2CC17739FE}" xr6:coauthVersionLast="47" xr6:coauthVersionMax="47" xr10:uidLastSave="{00000000-0000-0000-0000-000000000000}"/>
  <bookViews>
    <workbookView xWindow="710" yWindow="1520" windowWidth="18490" windowHeight="7460" tabRatio="92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BE38" i="10"/>
  <c r="AM38" i="10"/>
  <c r="C38" i="10"/>
  <c r="BE37" i="10"/>
  <c r="AM37" i="10"/>
  <c r="C37" i="10"/>
  <c r="BE36" i="10"/>
  <c r="AM36" i="10"/>
  <c r="C36" i="10"/>
  <c r="BE35" i="10"/>
  <c r="C35" i="10"/>
  <c r="U34" i="10" s="1"/>
  <c r="BE34" i="10"/>
  <c r="C34" i="10"/>
  <c r="U35" i="10" l="1"/>
  <c r="U36" i="10" s="1"/>
  <c r="U37" i="10" s="1"/>
  <c r="U38" i="10" s="1"/>
  <c r="U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<sst xmlns="http://schemas.openxmlformats.org/spreadsheetml/2006/main" count="1141" uniqueCount="586">
  <si>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</si>
  <si>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</si>
  <si>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</si>
  <si>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</si>
  <si>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</si>
  <si>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</si>
  <si>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</si>
  <si>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</si>
  <si>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</si>
  <si>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</si>
  <si>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</si>
  <si>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</si>
  <si>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</si>
  <si>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</si>
  <si>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</si>
  <si>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</si>
  <si>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</si>
  <si>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</si>
  <si>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</si>
  <si>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</si>
  <si>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</si>
  <si>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</si>
  <si>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</si>
  <si>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</si>
  <si>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</si>
  <si>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</si>
  <si>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</si>
  <si>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</si>
  <si>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</si>
  <si>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</si>
  <si>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</si>
  <si>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</si>
  <si>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</si>
  <si>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</si>
  <si>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</si>
  <si>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</si>
  <si>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</si>
  <si>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</si>
  <si>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</si>
  <si>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</si>
  <si>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</si>
  <si>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</si>
  <si>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</si>
  <si>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</si>
  <si>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</si>
  <si>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</si>
  <si>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</si>
  <si>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</si>
  <si>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</si>
  <si>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</si>
  <si>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</si>
  <si>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</si>
  <si>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</si>
  <si>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</si>
  <si>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</si>
  <si>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</si>
  <si>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</si>
  <si>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</si>
  <si>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</si>
  <si>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</si>
  <si>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</si>
  <si>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</si>
  <si>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</si>
  <si>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</si>
  <si>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</si>
  <si>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</si>
  <si>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</si>
  <si>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</si>
  <si>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</si>
  <si>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</si>
  <si>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</si>
  <si>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</si>
  <si>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</si>
  <si>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</si>
  <si>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</si>
  <si>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</si>
  <si>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</si>
  <si>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</si>
  <si>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</si>
  <si>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</si>
  <si>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</si>
  <si>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</si>
  <si>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</si>
  <si>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</si>
  <si>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</si>
  <si>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</si>
  <si>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</si>
  <si>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</si>
  <si>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</si>
  <si>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</si>
  <si>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</si>
  <si>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</si>
  <si>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</si>
  <si>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</si>
  <si>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丸亀市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</si>
  <si>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</si>
  <si>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</si>
  <si>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</si>
  <si>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</si>
  <si>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</si>
  <si>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</si>
  <si>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</si>
  <si>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</si>
  <si>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</si>
  <si>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</si>
  <si>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</si>
  <si>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</si>
  <si>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</si>
  <si>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</si>
  <si>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</si>
  <si>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</si>
  <si>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</si>
  <si>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</si>
  <si>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</si>
  <si>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</si>
  <si>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</si>
  <si>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</si>
  <si>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</si>
  <si>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</si>
  <si>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</si>
  <si>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</si>
  <si>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</si>
  <si>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</si>
  <si>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</si>
  <si>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</si>
  <si>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</si>
  <si>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</si>
  <si>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</si>
  <si>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</si>
  <si>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</si>
  <si>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</si>
  <si>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</si>
  <si>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</si>
  <si>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</si>
  <si>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</si>
  <si>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</si>
  <si>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</si>
  <si>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</si>
  <si>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</si>
  <si>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</si>
  <si>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</si>
  <si>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</si>
  <si>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</si>
  <si>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</si>
  <si>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</si>
  <si>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</si>
  <si>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</si>
  <si>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</si>
  <si>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</si>
  <si>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</si>
  <si>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</si>
  <si>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</si>
  <si>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</si>
  <si>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</si>
  <si>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</si>
  <si>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</si>
  <si>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</si>
  <si>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</si>
  <si>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</si>
  <si>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</si>
  <si>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</si>
  <si>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</si>
  <si>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</si>
  <si>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</si>
  <si>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</si>
  <si>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</si>
  <si>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</si>
  <si>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</si>
  <si>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</si>
  <si>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</si>
  <si>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</si>
  <si>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</si>
  <si>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</si>
  <si>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</si>
  <si>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</si>
  <si>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</si>
  <si>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</si>
  <si>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</si>
  <si>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</si>
  <si>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</si>
  <si>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</si>
  <si>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</si>
  <si>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</si>
  <si>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</si>
  <si>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</si>
  <si>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</si>
  <si>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</si>
  <si>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</si>
  <si>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</si>
  <si>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</si>
  <si>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</si>
  <si>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</si>
  <si>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</si>
  <si>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</si>
  <si>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</si>
  <si>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</si>
  <si>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</si>
  <si>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</si>
  <si>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</si>
  <si>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</si>
  <si>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</si>
  <si>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</si>
  <si>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</si>
  <si>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香川県丸亀市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</si>
  <si>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</si>
  <si>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</si>
  <si>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</si>
  <si>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</si>
  <si>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</si>
  <si>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</si>
  <si>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</si>
  <si>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</si>
  <si>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</si>
  <si>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</si>
  <si>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</si>
  <si>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</si>
  <si>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</si>
  <si>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</si>
  <si>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</si>
  <si>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</si>
  <si>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</si>
  <si>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</si>
  <si>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</si>
  <si>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</si>
  <si>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</si>
  <si>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</si>
  <si>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</si>
  <si>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</si>
  <si>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</si>
  <si>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</si>
  <si>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</si>
  <si>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</si>
  <si>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</si>
  <si>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</si>
  <si>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</si>
  <si>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</si>
  <si>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</si>
  <si>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</si>
  <si>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</si>
  <si>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</si>
  <si>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</si>
  <si>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</si>
  <si>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</si>
  <si>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</si>
  <si>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</si>
  <si>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</si>
  <si>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</si>
  <si>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</si>
  <si>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</si>
  <si>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</si>
  <si>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</si>
  <si>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</si>
  <si>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</si>
  <si>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</si>
  <si>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</si>
  <si>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</si>
  <si>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</si>
  <si>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</si>
  <si>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</si>
  <si>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</si>
  <si>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</si>
  <si>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</si>
  <si>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</si>
  <si>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</si>
  <si>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</si>
  <si>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</si>
  <si>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</si>
  <si>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</si>
  <si>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</si>
  <si>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</si>
  <si>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</si>
  <si>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</si>
  <si>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</si>
  <si>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</si>
  <si>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</si>
  <si>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</si>
  <si>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</si>
  <si>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</si>
  <si>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</si>
  <si>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</si>
  <si>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</si>
  <si>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</si>
  <si>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</si>
  <si>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</si>
  <si>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</si>
  <si>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</si>
  <si>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</si>
  <si>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</si>
  <si>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</si>
  <si>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</si>
  <si>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</si>
  <si>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</si>
  <si>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</si>
  <si>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</si>
  <si>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</si>
  <si>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</si>
  <si>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</si>
  <si>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</si>
  <si>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</si>
  <si>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</si>
  <si>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</si>
  <si>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</si>
  <si>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</si>
  <si>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</si>
  <si>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</si>
  <si>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</si>
  <si>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</si>
  <si>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</si>
  <si>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</si>
  <si>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</si>
  <si>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</si>
  <si>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</si>
  <si>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</si>
  <si>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</si>
  <si>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</si>
  <si>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</si>
  <si>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</si>
  <si>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</si>
  <si>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</si>
  <si>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</si>
  <si>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</si>
  <si>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</si>
  <si>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</si>
  <si>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</si>
  <si>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</si>
  <si>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</si>
  <si>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</si>
  <si>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</si>
  <si>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</si>
  <si>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</si>
  <si>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</si>
  <si>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</si>
  <si>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</si>
  <si>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</si>
  <si>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</si>
  <si>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</si>
  <si>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</si>
  <si>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</si>
  <si>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</si>
  <si>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</si>
  <si>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</si>
  <si>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</si>
  <si>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</si>
  <si>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</si>
  <si>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</si>
  <si>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</si>
  <si>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</si>
  <si>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</si>
  <si>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</si>
  <si>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</si>
  <si>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</si>
  <si>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</si>
  <si>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</si>
  <si>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</si>
  <si>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香川県丸亀市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</si>
  <si>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</si>
  <si>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</si>
  <si>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</si>
  <si>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</si>
  <si>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</si>
  <si>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</si>
  <si>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</si>
  <si>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</si>
  <si>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</si>
  <si>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</si>
  <si>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</si>
  <si>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</si>
  <si>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</si>
  <si>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</si>
  <si>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</si>
  <si>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</si>
  <si>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</si>
  <si>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</si>
  <si>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</si>
  <si>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</si>
  <si>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</si>
  <si>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</si>
  <si>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</si>
  <si>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</si>
  <si>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</si>
  <si>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</si>
  <si>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</si>
  <si>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</si>
  <si>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</si>
  <si>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</si>
  <si>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</si>
  <si>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</si>
  <si>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</si>
  <si>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</si>
  <si>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</si>
  <si>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</si>
  <si>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</si>
  <si>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介護保険サービス事業特別会計</t>
    <phoneticPr fontId="5"/>
  </si>
  <si>
    <t>駐車場特別会計</t>
    <phoneticPr fontId="5"/>
  </si>
  <si>
    <t>モーターボート競走事業会計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</si>
  <si>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</si>
  <si>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</si>
  <si>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</si>
  <si>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</si>
  <si>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</si>
  <si>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</si>
  <si>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</si>
  <si>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</si>
  <si>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</si>
  <si>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</si>
  <si>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</si>
  <si>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</si>
  <si>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</si>
  <si>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</si>
  <si>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</si>
  <si>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</si>
  <si>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</si>
  <si>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</si>
  <si>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</si>
  <si>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</si>
  <si>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</si>
  <si>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</si>
  <si>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</si>
  <si>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</si>
  <si>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</si>
  <si>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</si>
  <si>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</si>
  <si>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</si>
  <si>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</si>
  <si>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</si>
  <si>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</si>
  <si>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</si>
  <si>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</si>
  <si>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</si>
  <si>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</si>
  <si>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</si>
  <si>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</si>
  <si>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</si>
  <si>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</si>
  <si>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</si>
  <si>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</si>
  <si>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</si>
  <si>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</si>
  <si>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</si>
  <si>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</si>
  <si>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</si>
  <si>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</si>
  <si>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</si>
  <si>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</si>
  <si>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</si>
  <si>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</si>
  <si>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</si>
  <si>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</si>
  <si>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</si>
  <si>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</si>
  <si>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</si>
  <si>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</si>
  <si>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</si>
  <si>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</si>
  <si>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</si>
  <si>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</si>
  <si>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</si>
  <si>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</si>
  <si>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</si>
  <si>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</si>
  <si>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</si>
  <si>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</si>
  <si>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</si>
  <si>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</si>
  <si>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</si>
  <si>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</si>
  <si>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</si>
  <si>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</si>
  <si>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</si>
  <si>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</si>
  <si>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</si>
  <si>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</si>
  <si>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</si>
  <si>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</si>
  <si>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</si>
  <si>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</si>
  <si>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</si>
  <si>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</si>
  <si>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</si>
  <si>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</si>
  <si>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</si>
  <si>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</si>
  <si>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</si>
  <si>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</si>
  <si>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</si>
  <si>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</si>
  <si>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</si>
  <si>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</si>
  <si>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</si>
  <si>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</si>
  <si>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</si>
  <si>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</si>
  <si>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</si>
  <si>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</si>
  <si>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</si>
  <si>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</si>
  <si>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</si>
  <si>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</si>
  <si>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</si>
  <si>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</si>
  <si>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</si>
  <si>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</si>
  <si>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</si>
  <si>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</si>
  <si>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</si>
  <si>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</si>
  <si>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</si>
  <si>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</si>
  <si>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</si>
  <si>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</si>
  <si>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</si>
  <si>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</si>
  <si>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</si>
  <si>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</si>
  <si>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</si>
  <si>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</si>
  <si>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</si>
  <si>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</si>
  <si>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</si>
  <si>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</si>
  <si>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</si>
  <si>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</si>
  <si>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</si>
  <si>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</si>
  <si>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</si>
  <si>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</si>
  <si>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</si>
  <si>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</si>
  <si>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</si>
  <si>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</si>
  <si>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</si>
  <si>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</si>
  <si>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</si>
  <si>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 3.67</t>
  </si>
  <si>
    <t>▲ 3.17</t>
  </si>
  <si>
    <t>モーターボート競走事業会計</t>
  </si>
  <si>
    <t>国民健康保険特別会計</t>
  </si>
  <si>
    <t>下水道事業会計</t>
  </si>
  <si>
    <t>一般会計</t>
  </si>
  <si>
    <t>介護保険特別会計</t>
  </si>
  <si>
    <t>後期高齢者医療特別会計</t>
  </si>
  <si>
    <t>駐車場特別会計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</si>
  <si>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</si>
  <si>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</si>
  <si>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</si>
  <si>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</si>
  <si>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</si>
  <si>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</si>
  <si>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</si>
  <si>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</si>
  <si>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丸亀市土地開発公社</t>
    <rPh sb="0" eb="3">
      <t>マルガメシ</t>
    </rPh>
    <rPh sb="3" eb="5">
      <t>トチ</t>
    </rPh>
    <rPh sb="5" eb="7">
      <t>カイハツ</t>
    </rPh>
    <rPh sb="7" eb="9">
      <t>コウシャ</t>
    </rPh>
    <phoneticPr fontId="2"/>
  </si>
  <si>
    <t>〇</t>
    <phoneticPr fontId="2"/>
  </si>
  <si>
    <t>（公財）丸亀市福祉事業団</t>
    <rPh sb="1" eb="2">
      <t>コウ</t>
    </rPh>
    <rPh sb="2" eb="3">
      <t>ザイ</t>
    </rPh>
    <rPh sb="4" eb="7">
      <t>マルガメシ</t>
    </rPh>
    <rPh sb="7" eb="9">
      <t>フクシ</t>
    </rPh>
    <rPh sb="9" eb="12">
      <t>ジギョウダン</t>
    </rPh>
    <phoneticPr fontId="2"/>
  </si>
  <si>
    <t>（公財）丸亀市スポーツ協会</t>
    <rPh sb="1" eb="2">
      <t>コウ</t>
    </rPh>
    <rPh sb="2" eb="3">
      <t>ザイ</t>
    </rPh>
    <rPh sb="4" eb="7">
      <t>マルガメシ</t>
    </rPh>
    <rPh sb="11" eb="13">
      <t>キョウカイ</t>
    </rPh>
    <phoneticPr fontId="2"/>
  </si>
  <si>
    <t>（公財）ミモカ美術振興財団</t>
    <rPh sb="1" eb="2">
      <t>コウ</t>
    </rPh>
    <rPh sb="2" eb="3">
      <t>ザイ</t>
    </rPh>
    <rPh sb="7" eb="9">
      <t>ビジュツ</t>
    </rPh>
    <rPh sb="9" eb="11">
      <t>シンコウ</t>
    </rPh>
    <rPh sb="11" eb="13">
      <t>ザイダン</t>
    </rPh>
    <phoneticPr fontId="2"/>
  </si>
  <si>
    <t>（株）香川県中部流通センター</t>
    <rPh sb="1" eb="2">
      <t>カブ</t>
    </rPh>
    <rPh sb="3" eb="6">
      <t>カガワケン</t>
    </rPh>
    <rPh sb="6" eb="8">
      <t>チュウブ</t>
    </rPh>
    <rPh sb="8" eb="10">
      <t>リュウツウ</t>
    </rPh>
    <phoneticPr fontId="2"/>
  </si>
  <si>
    <t>-</t>
    <phoneticPr fontId="2"/>
  </si>
  <si>
    <t>-</t>
    <phoneticPr fontId="2"/>
  </si>
  <si>
    <t>中讃広域行政事務組合（一般会計）</t>
    <rPh sb="0" eb="2">
      <t>チュウサン</t>
    </rPh>
    <rPh sb="2" eb="4">
      <t>コウイキ</t>
    </rPh>
    <rPh sb="4" eb="6">
      <t>ギョウセイ</t>
    </rPh>
    <rPh sb="6" eb="8">
      <t>ジム</t>
    </rPh>
    <rPh sb="8" eb="10">
      <t>クミアイ</t>
    </rPh>
    <rPh sb="11" eb="13">
      <t>イッパン</t>
    </rPh>
    <rPh sb="13" eb="15">
      <t>カイケイ</t>
    </rPh>
    <phoneticPr fontId="2"/>
  </si>
  <si>
    <t>中讃広域行政事務組合（クリントピア丸亀）</t>
    <rPh sb="0" eb="2">
      <t>チュウサン</t>
    </rPh>
    <rPh sb="2" eb="4">
      <t>コウイキ</t>
    </rPh>
    <rPh sb="4" eb="6">
      <t>ギョウセイ</t>
    </rPh>
    <rPh sb="6" eb="8">
      <t>ジム</t>
    </rPh>
    <rPh sb="8" eb="10">
      <t>クミアイ</t>
    </rPh>
    <rPh sb="17" eb="19">
      <t>マルガメ</t>
    </rPh>
    <phoneticPr fontId="2"/>
  </si>
  <si>
    <t>中讃広域行政事務組合（瀬戸グリーンセンター）</t>
    <rPh sb="0" eb="2">
      <t>チュウサン</t>
    </rPh>
    <rPh sb="2" eb="4">
      <t>コウイキ</t>
    </rPh>
    <rPh sb="4" eb="6">
      <t>ギョウセイ</t>
    </rPh>
    <rPh sb="6" eb="8">
      <t>ジム</t>
    </rPh>
    <rPh sb="8" eb="10">
      <t>クミアイ</t>
    </rPh>
    <rPh sb="11" eb="13">
      <t>セト</t>
    </rPh>
    <phoneticPr fontId="2"/>
  </si>
  <si>
    <t>中讃広域行政事務組合（仲善クリーンセンター）</t>
    <rPh sb="0" eb="2">
      <t>チュウサン</t>
    </rPh>
    <rPh sb="2" eb="4">
      <t>コウイキ</t>
    </rPh>
    <rPh sb="4" eb="6">
      <t>ギョウセイ</t>
    </rPh>
    <rPh sb="6" eb="8">
      <t>ジム</t>
    </rPh>
    <rPh sb="8" eb="10">
      <t>クミアイ</t>
    </rPh>
    <rPh sb="11" eb="12">
      <t>ナカ</t>
    </rPh>
    <rPh sb="12" eb="13">
      <t>ゼン</t>
    </rPh>
    <phoneticPr fontId="2"/>
  </si>
  <si>
    <t>まんのう町外三ケ市町山林組合</t>
    <rPh sb="4" eb="5">
      <t>チョウ</t>
    </rPh>
    <rPh sb="5" eb="6">
      <t>ホカ</t>
    </rPh>
    <rPh sb="6" eb="7">
      <t>３</t>
    </rPh>
    <rPh sb="8" eb="10">
      <t>シチョウ</t>
    </rPh>
    <rPh sb="10" eb="12">
      <t>サンリン</t>
    </rPh>
    <rPh sb="12" eb="14">
      <t>クミアイ</t>
    </rPh>
    <phoneticPr fontId="2"/>
  </si>
  <si>
    <t>まんのう町外三ケ市町（七箇地区）山林組合</t>
    <rPh sb="4" eb="5">
      <t>チョウ</t>
    </rPh>
    <rPh sb="5" eb="6">
      <t>ホカ</t>
    </rPh>
    <rPh sb="6" eb="7">
      <t>３</t>
    </rPh>
    <rPh sb="8" eb="10">
      <t>シチョウ</t>
    </rPh>
    <rPh sb="11" eb="12">
      <t>シチ</t>
    </rPh>
    <rPh sb="12" eb="13">
      <t>カ</t>
    </rPh>
    <rPh sb="13" eb="15">
      <t>チク</t>
    </rPh>
    <rPh sb="16" eb="18">
      <t>サンリン</t>
    </rPh>
    <rPh sb="18" eb="20">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</si>
  <si>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</si>
  <si>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</si>
  <si>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t>
    <rPh sb="0" eb="3">
      <t>カガワケン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</si>
  <si>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3">
      <t>カガワケン</t>
    </rPh>
    <rPh sb="3" eb="5">
      <t>コウイキ</t>
    </rPh>
    <rPh sb="5" eb="7">
      <t>スイドウ</t>
    </rPh>
    <rPh sb="7" eb="9">
      <t>キギョウ</t>
    </rPh>
    <rPh sb="9" eb="10">
      <t>ダン</t>
    </rPh>
    <rPh sb="11" eb="13">
      <t>コウギョウ</t>
    </rPh>
    <rPh sb="13" eb="15">
      <t>ヨウスイ</t>
    </rPh>
    <rPh sb="15" eb="16">
      <t>ドウ</t>
    </rPh>
    <rPh sb="16" eb="18">
      <t>ジギョウ</t>
    </rPh>
    <phoneticPr fontId="2"/>
  </si>
  <si>
    <t>法適用企業</t>
    <rPh sb="0" eb="1">
      <t>ホウ</t>
    </rPh>
    <rPh sb="1" eb="3">
      <t>テキヨウ</t>
    </rPh>
    <rPh sb="3" eb="5">
      <t>キギョウ</t>
    </rPh>
    <phoneticPr fontId="2"/>
  </si>
  <si>
    <t>-</t>
    <phoneticPr fontId="2"/>
  </si>
  <si>
    <t>丸亀市大手町地区公共施設再編整備基金</t>
    <rPh sb="0" eb="3">
      <t>マルガメシ</t>
    </rPh>
    <rPh sb="3" eb="6">
      <t>オオテチョウ</t>
    </rPh>
    <rPh sb="6" eb="8">
      <t>チク</t>
    </rPh>
    <rPh sb="8" eb="10">
      <t>コウキョウ</t>
    </rPh>
    <rPh sb="10" eb="12">
      <t>シセツ</t>
    </rPh>
    <rPh sb="12" eb="14">
      <t>サイヘン</t>
    </rPh>
    <rPh sb="14" eb="16">
      <t>セイビ</t>
    </rPh>
    <rPh sb="16" eb="18">
      <t>キキン</t>
    </rPh>
    <phoneticPr fontId="5"/>
  </si>
  <si>
    <t>丸亀市モーターボート競走収益基金</t>
    <rPh sb="0" eb="3">
      <t>マルガメシ</t>
    </rPh>
    <rPh sb="10" eb="12">
      <t>キョウソウ</t>
    </rPh>
    <rPh sb="12" eb="14">
      <t>シュウエキ</t>
    </rPh>
    <rPh sb="14" eb="16">
      <t>キキン</t>
    </rPh>
    <phoneticPr fontId="2"/>
  </si>
  <si>
    <t>丸亀市合併振興基金</t>
    <rPh sb="0" eb="3">
      <t>マルガメシ</t>
    </rPh>
    <rPh sb="3" eb="5">
      <t>ガッペイ</t>
    </rPh>
    <rPh sb="5" eb="7">
      <t>シンコウ</t>
    </rPh>
    <rPh sb="7" eb="9">
      <t>キキン</t>
    </rPh>
    <phoneticPr fontId="2"/>
  </si>
  <si>
    <t>丸亀市次世代育成基金</t>
    <rPh sb="0" eb="3">
      <t>マルガメシ</t>
    </rPh>
    <rPh sb="3" eb="6">
      <t>ジセダイ</t>
    </rPh>
    <rPh sb="6" eb="8">
      <t>イクセイ</t>
    </rPh>
    <rPh sb="8" eb="10">
      <t>キキン</t>
    </rPh>
    <phoneticPr fontId="2"/>
  </si>
  <si>
    <t>丸亀市教育文化体育基金</t>
    <rPh sb="0" eb="3">
      <t>マルガメシ</t>
    </rPh>
    <rPh sb="3" eb="5">
      <t>キョウイク</t>
    </rPh>
    <rPh sb="5" eb="7">
      <t>ブンカ</t>
    </rPh>
    <rPh sb="7" eb="9">
      <t>タイイク</t>
    </rPh>
    <rPh sb="9" eb="11">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</si>
  <si>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</si>
  <si>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</si>
  <si>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</si>
  <si>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</si>
  <si>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</si>
  <si>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地方債残高が減少したことや充当可能基金が増加したことにより、前年度に引き続きマイナスとなった。実質公債費比率は、継続して進めてきた公共施設の改築や大規模改修等に伴う地方債の償還が概ね前年度と同水準となった一方、災害復旧費等に係る基準財政需要額などの減少や標準財政規模の増加などにより、3か年平均で0.2ポイントの増となった。</t>
    <rPh sb="8" eb="11">
      <t>チホウサイ</t>
    </rPh>
    <rPh sb="11" eb="13">
      <t>ザンダカ</t>
    </rPh>
    <rPh sb="14" eb="16">
      <t>ゲンショウ</t>
    </rPh>
    <rPh sb="21" eb="23">
      <t>ジュウトウ</t>
    </rPh>
    <rPh sb="23" eb="25">
      <t>カノウ</t>
    </rPh>
    <rPh sb="25" eb="27">
      <t>キキン</t>
    </rPh>
    <rPh sb="28" eb="30">
      <t>ゾウカ</t>
    </rPh>
    <rPh sb="38" eb="41">
      <t>ゼンネンド</t>
    </rPh>
    <rPh sb="42" eb="43">
      <t>ヒ</t>
    </rPh>
    <rPh sb="44" eb="45">
      <t>ツヅ</t>
    </rPh>
    <rPh sb="86" eb="87">
      <t>トウ</t>
    </rPh>
    <rPh sb="88" eb="89">
      <t>トモナ</t>
    </rPh>
    <rPh sb="90" eb="93">
      <t>チホウサイ</t>
    </rPh>
    <rPh sb="105" eb="106">
      <t>カカ</t>
    </rPh>
    <rPh sb="107" eb="111">
      <t>キジュンザイセイ</t>
    </rPh>
    <rPh sb="111" eb="114">
      <t>ジュヨウガク</t>
    </rPh>
    <rPh sb="117" eb="119">
      <t>ゲンショウ</t>
    </rPh>
    <rPh sb="120" eb="126">
      <t>ヒョウジュンザイセイキボ</t>
    </rPh>
    <rPh sb="127" eb="129">
      <t>ゾウカ</t>
    </rPh>
    <rPh sb="137" eb="138">
      <t>ネン</t>
    </rPh>
    <rPh sb="138" eb="140">
      <t>ヘイキン</t>
    </rPh>
    <rPh sb="149" eb="150">
      <t>ゾウ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</si>
  <si>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</si>
  <si>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</si>
  <si>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</si>
  <si>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令和5年度も引き続き公共施設の改築や大規模改修等を進めた一方で、老朽化も進行していることから前年度と同率となった。また、将来負担比率については、前年度同様に地方債残高が減少したことや、モーターボート競争事業会計からの繰入金の基金積立により充当可能基金が増加したことで、さらに改善が進みマイナスとなった。</t>
    <rPh sb="6" eb="8">
      <t>ゲンカ</t>
    </rPh>
    <rPh sb="24" eb="26">
      <t>レイワ</t>
    </rPh>
    <rPh sb="27" eb="29">
      <t>ネンド</t>
    </rPh>
    <rPh sb="30" eb="31">
      <t>ヒ</t>
    </rPh>
    <rPh sb="32" eb="33">
      <t>ツヅ</t>
    </rPh>
    <rPh sb="34" eb="36">
      <t>コウキョウ</t>
    </rPh>
    <rPh sb="44" eb="47">
      <t>ダイキボ</t>
    </rPh>
    <rPh sb="49" eb="50">
      <t>ナド</t>
    </rPh>
    <rPh sb="61" eb="64">
      <t>ロウキュウカ</t>
    </rPh>
    <rPh sb="65" eb="67">
      <t>シンコウ</t>
    </rPh>
    <rPh sb="91" eb="93">
      <t>ドウリツ</t>
    </rPh>
    <rPh sb="101" eb="103">
      <t>レイワ</t>
    </rPh>
    <rPh sb="104" eb="106">
      <t>ネンド</t>
    </rPh>
    <rPh sb="106" eb="108">
      <t>ドウヨウ</t>
    </rPh>
    <rPh sb="109" eb="112">
      <t>チホウサイ</t>
    </rPh>
    <rPh sb="112" eb="114">
      <t>ザンダカ</t>
    </rPh>
    <rPh sb="115" eb="117">
      <t>ゲンショウ</t>
    </rPh>
    <rPh sb="130" eb="132">
      <t>キョウソウ</t>
    </rPh>
    <rPh sb="132" eb="134">
      <t>ジギョウ</t>
    </rPh>
    <rPh sb="134" eb="136">
      <t>カイケイ</t>
    </rPh>
    <rPh sb="139" eb="141">
      <t>クリイレ</t>
    </rPh>
    <rPh sb="141" eb="142">
      <t>キン</t>
    </rPh>
    <rPh sb="143" eb="145">
      <t>キキン</t>
    </rPh>
    <rPh sb="145" eb="146">
      <t>ツ</t>
    </rPh>
    <rPh sb="146" eb="147">
      <t>タ</t>
    </rPh>
    <rPh sb="159" eb="161">
      <t>ショウライ</t>
    </rPh>
    <rPh sb="161" eb="163">
      <t>フタンヒリツカイゼン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</si>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</sst>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1F8888-CB41-4E62-9680-9EFE34C8F1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F0D6-47C7-911A-FAEE6AF907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71596</c:v>
                </c:pt>
                <c:pt idx="1">
                  <c:v>108739</c:v>
                </c:pt>
                <c:pt idx="2">
                  <c:v>56365</c:v>
                </c:pt>
                <c:pt idx="3">
                  <c:v>71963</c:v>
                </c:pt>
                <c:pt idx="4">
                  <c:v>87658</c:v>
                </c:pt>
              </c:numCache>
            </c:numRef>
          </c:val>
          <c:smooth val="0"/>
          <c:extLst>
            <c:ext xmlns:c16="http://schemas.microsoft.com/office/drawing/2014/chart" uri="{C3380CC4-5D6E-409C-BE32-E72D297353CC}">
              <c16:uniqueId val="{00000001-F0D6-47C7-911A-FAEE6AF907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1.1399999999999999</c:v>
                </c:pt>
                <c:pt idx="1">
                  <c:v>0.89</c:v>
                </c:pt>
                <c:pt idx="2">
                  <c:v>2.97</c:v>
                </c:pt>
                <c:pt idx="3">
                  <c:v>0.79</c:v>
                </c:pt>
                <c:pt idx="4">
                  <c:v>2.5</c:v>
                </c:pt>
              </c:numCache>
            </c:numRef>
          </c:val>
          <c:extLst>
            <c:ext xmlns:c16="http://schemas.microsoft.com/office/drawing/2014/chart" uri="{C3380CC4-5D6E-409C-BE32-E72D297353CC}">
              <c16:uniqueId val="{00000000-9CF1-49E3-81B9-996081E98D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14.83</c:v>
                </c:pt>
                <c:pt idx="1">
                  <c:v>14.81</c:v>
                </c:pt>
                <c:pt idx="2">
                  <c:v>20.68</c:v>
                </c:pt>
                <c:pt idx="3">
                  <c:v>19.48</c:v>
                </c:pt>
                <c:pt idx="4">
                  <c:v>14.46</c:v>
                </c:pt>
              </c:numCache>
            </c:numRef>
          </c:val>
          <c:extLst>
            <c:ext xmlns:c16="http://schemas.microsoft.com/office/drawing/2014/chart" uri="{C3380CC4-5D6E-409C-BE32-E72D297353CC}">
              <c16:uniqueId val="{00000001-9CF1-49E3-81B9-996081E98D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0.36</c:v>
                </c:pt>
                <c:pt idx="2">
                  <c:v>8.66</c:v>
                </c:pt>
                <c:pt idx="3">
                  <c:v>-3.67</c:v>
                </c:pt>
                <c:pt idx="4">
                  <c:v>-3.17</c:v>
                </c:pt>
              </c:numCache>
            </c:numRef>
          </c:val>
          <c:smooth val="0"/>
          <c:extLst>
            <c:ext xmlns:c16="http://schemas.microsoft.com/office/drawing/2014/chart" uri="{C3380CC4-5D6E-409C-BE32-E72D297353CC}">
              <c16:uniqueId val="{00000002-9CF1-49E3-81B9-996081E98D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1F8-49C4-85EE-A6C4F941A7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F8-49C4-85EE-A6C4F941A78E}"/>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1F8-49C4-85EE-A6C4F941A78E}"/>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21F8-49C4-85EE-A6C4F941A78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0.02</c:v>
                </c:pt>
              </c:numCache>
            </c:numRef>
          </c:val>
          <c:extLst>
            <c:ext xmlns:c16="http://schemas.microsoft.com/office/drawing/2014/chart" uri="{C3380CC4-5D6E-409C-BE32-E72D297353CC}">
              <c16:uniqueId val="{00000004-21F8-49C4-85EE-A6C4F941A78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1.23</c:v>
                </c:pt>
                <c:pt idx="2">
                  <c:v>#N/A</c:v>
                </c:pt>
                <c:pt idx="3">
                  <c:v>1.05</c:v>
                </c:pt>
                <c:pt idx="4">
                  <c:v>#N/A</c:v>
                </c:pt>
                <c:pt idx="5">
                  <c:v>0.75</c:v>
                </c:pt>
                <c:pt idx="6">
                  <c:v>#N/A</c:v>
                </c:pt>
                <c:pt idx="7">
                  <c:v>1.07</c:v>
                </c:pt>
                <c:pt idx="8">
                  <c:v>#N/A</c:v>
                </c:pt>
                <c:pt idx="9">
                  <c:v>0.98</c:v>
                </c:pt>
              </c:numCache>
            </c:numRef>
          </c:val>
          <c:extLst>
            <c:ext xmlns:c16="http://schemas.microsoft.com/office/drawing/2014/chart" uri="{C3380CC4-5D6E-409C-BE32-E72D297353CC}">
              <c16:uniqueId val="{00000005-21F8-49C4-85EE-A6C4F941A78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1.1299999999999999</c:v>
                </c:pt>
                <c:pt idx="2">
                  <c:v>#N/A</c:v>
                </c:pt>
                <c:pt idx="3">
                  <c:v>0.88</c:v>
                </c:pt>
                <c:pt idx="4">
                  <c:v>#N/A</c:v>
                </c:pt>
                <c:pt idx="5">
                  <c:v>2.96</c:v>
                </c:pt>
                <c:pt idx="6">
                  <c:v>#N/A</c:v>
                </c:pt>
                <c:pt idx="7">
                  <c:v>0.78</c:v>
                </c:pt>
                <c:pt idx="8">
                  <c:v>#N/A</c:v>
                </c:pt>
                <c:pt idx="9">
                  <c:v>2.4900000000000002</c:v>
                </c:pt>
              </c:numCache>
            </c:numRef>
          </c:val>
          <c:extLst>
            <c:ext xmlns:c16="http://schemas.microsoft.com/office/drawing/2014/chart" uri="{C3380CC4-5D6E-409C-BE32-E72D297353CC}">
              <c16:uniqueId val="{00000006-21F8-49C4-85EE-A6C4F941A78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1.72</c:v>
                </c:pt>
                <c:pt idx="4">
                  <c:v>#N/A</c:v>
                </c:pt>
                <c:pt idx="5">
                  <c:v>2.2400000000000002</c:v>
                </c:pt>
                <c:pt idx="6">
                  <c:v>#N/A</c:v>
                </c:pt>
                <c:pt idx="7">
                  <c:v>2.54</c:v>
                </c:pt>
                <c:pt idx="8">
                  <c:v>#N/A</c:v>
                </c:pt>
                <c:pt idx="9">
                  <c:v>3.16</c:v>
                </c:pt>
              </c:numCache>
            </c:numRef>
          </c:val>
          <c:extLst>
            <c:ext xmlns:c16="http://schemas.microsoft.com/office/drawing/2014/chart" uri="{C3380CC4-5D6E-409C-BE32-E72D297353CC}">
              <c16:uniqueId val="{00000007-21F8-49C4-85EE-A6C4F941A78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1.97</c:v>
                </c:pt>
                <c:pt idx="4">
                  <c:v>#N/A</c:v>
                </c:pt>
                <c:pt idx="5">
                  <c:v>2.66</c:v>
                </c:pt>
                <c:pt idx="6">
                  <c:v>#N/A</c:v>
                </c:pt>
                <c:pt idx="7">
                  <c:v>3.52</c:v>
                </c:pt>
                <c:pt idx="8">
                  <c:v>#N/A</c:v>
                </c:pt>
                <c:pt idx="9">
                  <c:v>4.01</c:v>
                </c:pt>
              </c:numCache>
            </c:numRef>
          </c:val>
          <c:extLst>
            <c:ext xmlns:c16="http://schemas.microsoft.com/office/drawing/2014/chart" uri="{C3380CC4-5D6E-409C-BE32-E72D297353CC}">
              <c16:uniqueId val="{00000008-21F8-49C4-85EE-A6C4F941A78E}"/>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87.94</c:v>
                </c:pt>
                <c:pt idx="2">
                  <c:v>#N/A</c:v>
                </c:pt>
                <c:pt idx="3">
                  <c:v>124.27</c:v>
                </c:pt>
                <c:pt idx="4">
                  <c:v>#N/A</c:v>
                </c:pt>
                <c:pt idx="5">
                  <c:v>149.86000000000001</c:v>
                </c:pt>
                <c:pt idx="6">
                  <c:v>#N/A</c:v>
                </c:pt>
                <c:pt idx="7">
                  <c:v>161.96</c:v>
                </c:pt>
                <c:pt idx="8">
                  <c:v>#N/A</c:v>
                </c:pt>
                <c:pt idx="9">
                  <c:v>158.99</c:v>
                </c:pt>
              </c:numCache>
            </c:numRef>
          </c:val>
          <c:extLst>
            <c:ext xmlns:c16="http://schemas.microsoft.com/office/drawing/2014/chart" uri="{C3380CC4-5D6E-409C-BE32-E72D297353CC}">
              <c16:uniqueId val="{00000009-21F8-49C4-85EE-A6C4F941A7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4227</c:v>
                </c:pt>
                <c:pt idx="5">
                  <c:v>4354</c:v>
                </c:pt>
                <c:pt idx="8">
                  <c:v>4341</c:v>
                </c:pt>
                <c:pt idx="11">
                  <c:v>4304</c:v>
                </c:pt>
                <c:pt idx="14">
                  <c:v>4089</c:v>
                </c:pt>
              </c:numCache>
            </c:numRef>
          </c:val>
          <c:extLst>
            <c:ext xmlns:c16="http://schemas.microsoft.com/office/drawing/2014/chart" uri="{C3380CC4-5D6E-409C-BE32-E72D297353CC}">
              <c16:uniqueId val="{00000000-C2D7-4B78-9410-A0EF3075E5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D7-4B78-9410-A0EF3075E5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0</c:v>
                </c:pt>
              </c:numCache>
            </c:numRef>
          </c:val>
          <c:extLst>
            <c:ext xmlns:c16="http://schemas.microsoft.com/office/drawing/2014/chart" uri="{C3380CC4-5D6E-409C-BE32-E72D297353CC}">
              <c16:uniqueId val="{00000002-C2D7-4B78-9410-A0EF3075E5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65</c:v>
                </c:pt>
                <c:pt idx="6">
                  <c:v>67</c:v>
                </c:pt>
                <c:pt idx="9">
                  <c:v>111</c:v>
                </c:pt>
                <c:pt idx="12">
                  <c:v>52</c:v>
                </c:pt>
              </c:numCache>
            </c:numRef>
          </c:val>
          <c:extLst>
            <c:ext xmlns:c16="http://schemas.microsoft.com/office/drawing/2014/chart" uri="{C3380CC4-5D6E-409C-BE32-E72D297353CC}">
              <c16:uniqueId val="{00000003-C2D7-4B78-9410-A0EF3075E5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619</c:v>
                </c:pt>
                <c:pt idx="3">
                  <c:v>659</c:v>
                </c:pt>
                <c:pt idx="6">
                  <c:v>676</c:v>
                </c:pt>
                <c:pt idx="9">
                  <c:v>596</c:v>
                </c:pt>
                <c:pt idx="12">
                  <c:v>559</c:v>
                </c:pt>
              </c:numCache>
            </c:numRef>
          </c:val>
          <c:extLst>
            <c:ext xmlns:c16="http://schemas.microsoft.com/office/drawing/2014/chart" uri="{C3380CC4-5D6E-409C-BE32-E72D297353CC}">
              <c16:uniqueId val="{00000004-C2D7-4B78-9410-A0EF3075E5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D7-4B78-9410-A0EF3075E5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D7-4B78-9410-A0EF3075E5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5491</c:v>
                </c:pt>
                <c:pt idx="3">
                  <c:v>5769</c:v>
                </c:pt>
                <c:pt idx="6">
                  <c:v>5849</c:v>
                </c:pt>
                <c:pt idx="9">
                  <c:v>5953</c:v>
                </c:pt>
                <c:pt idx="12">
                  <c:v>5887</c:v>
                </c:pt>
              </c:numCache>
            </c:numRef>
          </c:val>
          <c:extLst>
            <c:ext xmlns:c16="http://schemas.microsoft.com/office/drawing/2014/chart" uri="{C3380CC4-5D6E-409C-BE32-E72D297353CC}">
              <c16:uniqueId val="{00000007-C2D7-4B78-9410-A0EF3075E5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1951</c:v>
                </c:pt>
                <c:pt idx="2">
                  <c:v>#N/A</c:v>
                </c:pt>
                <c:pt idx="3">
                  <c:v>#N/A</c:v>
                </c:pt>
                <c:pt idx="4">
                  <c:v>2142</c:v>
                </c:pt>
                <c:pt idx="5">
                  <c:v>#N/A</c:v>
                </c:pt>
                <c:pt idx="6">
                  <c:v>#N/A</c:v>
                </c:pt>
                <c:pt idx="7">
                  <c:v>2254</c:v>
                </c:pt>
                <c:pt idx="8">
                  <c:v>#N/A</c:v>
                </c:pt>
                <c:pt idx="9">
                  <c:v>#N/A</c:v>
                </c:pt>
                <c:pt idx="10">
                  <c:v>2359</c:v>
                </c:pt>
                <c:pt idx="11">
                  <c:v>#N/A</c:v>
                </c:pt>
                <c:pt idx="12">
                  <c:v>#N/A</c:v>
                </c:pt>
                <c:pt idx="13">
                  <c:v>2409</c:v>
                </c:pt>
                <c:pt idx="14">
                  <c:v>#N/A</c:v>
                </c:pt>
              </c:numCache>
            </c:numRef>
          </c:val>
          <c:smooth val="0"/>
          <c:extLst>
            <c:ext xmlns:c16="http://schemas.microsoft.com/office/drawing/2014/chart" uri="{C3380CC4-5D6E-409C-BE32-E72D297353CC}">
              <c16:uniqueId val="{00000008-C2D7-4B78-9410-A0EF3075E5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44549</c:v>
                </c:pt>
                <c:pt idx="5">
                  <c:v>45945</c:v>
                </c:pt>
                <c:pt idx="8">
                  <c:v>44786</c:v>
                </c:pt>
                <c:pt idx="11">
                  <c:v>42514</c:v>
                </c:pt>
                <c:pt idx="14">
                  <c:v>41306</c:v>
                </c:pt>
              </c:numCache>
            </c:numRef>
          </c:val>
          <c:extLst>
            <c:ext xmlns:c16="http://schemas.microsoft.com/office/drawing/2014/chart" uri="{C3380CC4-5D6E-409C-BE32-E72D297353CC}">
              <c16:uniqueId val="{00000000-BB4A-4C77-8C08-F5AD5B1CB0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945</c:v>
                </c:pt>
                <c:pt idx="5">
                  <c:v>779</c:v>
                </c:pt>
                <c:pt idx="8">
                  <c:v>1133</c:v>
                </c:pt>
                <c:pt idx="11">
                  <c:v>1350</c:v>
                </c:pt>
                <c:pt idx="14">
                  <c:v>1340</c:v>
                </c:pt>
              </c:numCache>
            </c:numRef>
          </c:val>
          <c:extLst>
            <c:ext xmlns:c16="http://schemas.microsoft.com/office/drawing/2014/chart" uri="{C3380CC4-5D6E-409C-BE32-E72D297353CC}">
              <c16:uniqueId val="{00000001-BB4A-4C77-8C08-F5AD5B1CB0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24897</c:v>
                </c:pt>
                <c:pt idx="5">
                  <c:v>21236</c:v>
                </c:pt>
                <c:pt idx="8">
                  <c:v>22554</c:v>
                </c:pt>
                <c:pt idx="11">
                  <c:v>29627</c:v>
                </c:pt>
                <c:pt idx="14">
                  <c:v>34173</c:v>
                </c:pt>
              </c:numCache>
            </c:numRef>
          </c:val>
          <c:extLst>
            <c:ext xmlns:c16="http://schemas.microsoft.com/office/drawing/2014/chart" uri="{C3380CC4-5D6E-409C-BE32-E72D297353CC}">
              <c16:uniqueId val="{00000002-BB4A-4C77-8C08-F5AD5B1CB0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A-4C77-8C08-F5AD5B1CB0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A-4C77-8C08-F5AD5B1CB0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4A-4C77-8C08-F5AD5B1CB0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6016</c:v>
                </c:pt>
                <c:pt idx="3">
                  <c:v>5963</c:v>
                </c:pt>
                <c:pt idx="6">
                  <c:v>5863</c:v>
                </c:pt>
                <c:pt idx="9">
                  <c:v>5807</c:v>
                </c:pt>
                <c:pt idx="12">
                  <c:v>6077</c:v>
                </c:pt>
              </c:numCache>
            </c:numRef>
          </c:val>
          <c:extLst>
            <c:ext xmlns:c16="http://schemas.microsoft.com/office/drawing/2014/chart" uri="{C3380CC4-5D6E-409C-BE32-E72D297353CC}">
              <c16:uniqueId val="{00000006-BB4A-4C77-8C08-F5AD5B1CB0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650</c:v>
                </c:pt>
                <c:pt idx="3">
                  <c:v>599</c:v>
                </c:pt>
                <c:pt idx="6">
                  <c:v>557</c:v>
                </c:pt>
                <c:pt idx="9">
                  <c:v>616</c:v>
                </c:pt>
                <c:pt idx="12">
                  <c:v>517</c:v>
                </c:pt>
              </c:numCache>
            </c:numRef>
          </c:val>
          <c:extLst>
            <c:ext xmlns:c16="http://schemas.microsoft.com/office/drawing/2014/chart" uri="{C3380CC4-5D6E-409C-BE32-E72D297353CC}">
              <c16:uniqueId val="{00000007-BB4A-4C77-8C08-F5AD5B1CB0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6293</c:v>
                </c:pt>
                <c:pt idx="3">
                  <c:v>7128</c:v>
                </c:pt>
                <c:pt idx="6">
                  <c:v>8667</c:v>
                </c:pt>
                <c:pt idx="9">
                  <c:v>9286</c:v>
                </c:pt>
                <c:pt idx="12">
                  <c:v>9232</c:v>
                </c:pt>
              </c:numCache>
            </c:numRef>
          </c:val>
          <c:extLst>
            <c:ext xmlns:c16="http://schemas.microsoft.com/office/drawing/2014/chart" uri="{C3380CC4-5D6E-409C-BE32-E72D297353CC}">
              <c16:uniqueId val="{00000008-BB4A-4C77-8C08-F5AD5B1CB0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1283</c:v>
                </c:pt>
                <c:pt idx="3">
                  <c:v>964</c:v>
                </c:pt>
                <c:pt idx="6">
                  <c:v>826</c:v>
                </c:pt>
                <c:pt idx="9">
                  <c:v>514</c:v>
                </c:pt>
                <c:pt idx="12">
                  <c:v>437</c:v>
                </c:pt>
              </c:numCache>
            </c:numRef>
          </c:val>
          <c:extLst>
            <c:ext xmlns:c16="http://schemas.microsoft.com/office/drawing/2014/chart" uri="{C3380CC4-5D6E-409C-BE32-E72D297353CC}">
              <c16:uniqueId val="{00000009-BB4A-4C77-8C08-F5AD5B1CB0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56551</c:v>
                </c:pt>
                <c:pt idx="3">
                  <c:v>58841</c:v>
                </c:pt>
                <c:pt idx="6">
                  <c:v>58057</c:v>
                </c:pt>
                <c:pt idx="9">
                  <c:v>57194</c:v>
                </c:pt>
                <c:pt idx="12">
                  <c:v>57169</c:v>
                </c:pt>
              </c:numCache>
            </c:numRef>
          </c:val>
          <c:extLst>
            <c:ext xmlns:c16="http://schemas.microsoft.com/office/drawing/2014/chart" uri="{C3380CC4-5D6E-409C-BE32-E72D297353CC}">
              <c16:uniqueId val="{0000000A-BB4A-4C77-8C08-F5AD5B1CB0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401</c:v>
                </c:pt>
                <c:pt idx="2">
                  <c:v>#N/A</c:v>
                </c:pt>
                <c:pt idx="3">
                  <c:v>#N/A</c:v>
                </c:pt>
                <c:pt idx="4">
                  <c:v>5535</c:v>
                </c:pt>
                <c:pt idx="5">
                  <c:v>#N/A</c:v>
                </c:pt>
                <c:pt idx="6">
                  <c:v>#N/A</c:v>
                </c:pt>
                <c:pt idx="7">
                  <c:v>5499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4A-4C77-8C08-F5AD5B1CB0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5633</c:v>
                </c:pt>
                <c:pt idx="1">
                  <c:v>5242</c:v>
                </c:pt>
                <c:pt idx="2">
                  <c:v>3919</c:v>
                </c:pt>
              </c:numCache>
            </c:numRef>
          </c:val>
          <c:extLst>
            <c:ext xmlns:c16="http://schemas.microsoft.com/office/drawing/2014/chart" uri="{C3380CC4-5D6E-409C-BE32-E72D297353CC}">
              <c16:uniqueId val="{00000000-F9DF-404A-80F0-F873B925CA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543</c:v>
                </c:pt>
                <c:pt idx="1">
                  <c:v>543</c:v>
                </c:pt>
                <c:pt idx="2">
                  <c:v>673</c:v>
                </c:pt>
              </c:numCache>
            </c:numRef>
          </c:val>
          <c:extLst>
            <c:ext xmlns:c16="http://schemas.microsoft.com/office/drawing/2014/chart" uri="{C3380CC4-5D6E-409C-BE32-E72D297353CC}">
              <c16:uniqueId val="{00000001-F9DF-404A-80F0-F873B925CA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16900</c:v>
                </c:pt>
                <c:pt idx="1">
                  <c:v>23749</c:v>
                </c:pt>
                <c:pt idx="2">
                  <c:v>29329</c:v>
                </c:pt>
              </c:numCache>
            </c:numRef>
          </c:val>
          <c:extLst>
            <c:ext xmlns:c16="http://schemas.microsoft.com/office/drawing/2014/chart" uri="{C3380CC4-5D6E-409C-BE32-E72D297353CC}">
              <c16:uniqueId val="{00000002-F9DF-404A-80F0-F873B925CA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{1DC37418-37CA-41E2-B630-D8CD3F896406}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E5-4ED8-8ED7-F748F9EDC6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{63A97D9E-E0C2-4B91-97F1-438710E48061}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E5-4ED8-8ED7-F748F9EDC6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{26ACD7A6-6F10-4776-9710-B06540137B03}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E5-4ED8-8ED7-F748F9EDC6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{5A2340CD-E75D-4756-BEAC-A8D4A8BCED2E}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E5-4ED8-8ED7-F748F9EDC6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{6935DC68-81E3-4345-8A7C-B873F4738186}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E5-4ED8-8ED7-F748F9EDC60A}"/>
                </c:ext>
              </c:extLst>
            </c:dLbl>
            <c:dLbl>
              <c:idx val="8"/>
              <c:layout>
                <c:manualLayout>
                  <c:x val="0"/>
                  <c:y val="4.033290812203316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{9CC4D08A-400F-4F0D-BBB8-F7A1A40C8D26}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E5-4ED8-8ED7-F748F9EDC60A}"/>
                </c:ext>
              </c:extLst>
            </c:dLbl>
            <c:dLbl>
              <c:idx val="16"/>
              <c:layout>
                <c:manualLayout>
                  <c:x val="0"/>
                  <c:y val="-4.0332908122033984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{D4F1F1EB-0211-4672-8088-CACDC9B39532}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E5-4ED8-8ED7-F748F9EDC60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{FC60C75B-E104-469C-870E-002D9C5B8CB5}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E5-4ED8-8ED7-F748F9EDC60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{8793CB13-6342-421D-85EA-2B5AD1970582}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E5-4ED8-8ED7-F748F9EDC6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47</c:v>
                </c:pt>
                <c:pt idx="16">
                  <c:v>47.3</c:v>
                </c:pt>
                <c:pt idx="24">
                  <c:v>47.7</c:v>
                </c:pt>
                <c:pt idx="32">
                  <c:v>47.7</c:v>
                </c:pt>
              </c:numCache>
            </c:numRef>
          </c:xVal>
          <c:yVal>
            <c:numRef>
              <c:f>公会計指標分析・財政指標組合せ分析表!$BP$51:$DC$51</c:f>
              <c:numCache>
                <c:formatCode>#,##0.0;"▲ "#,##0.0</c:formatCode>
                <c:ptCount val="40"/>
                <c:pt idx="0">
                  <c:v>1.9</c:v>
                </c:pt>
                <c:pt idx="8">
                  <c:v>25.5</c:v>
                </c:pt>
                <c:pt idx="16">
                  <c:v>23.9</c:v>
                </c:pt>
              </c:numCache>
            </c:numRef>
          </c:yVal>
          <c:smooth val="0"/>
          <c:extLst>
            <c:ext xmlns:c16="http://schemas.microsoft.com/office/drawing/2014/chart" uri="{C3380CC4-5D6E-409C-BE32-E72D297353CC}">
              <c16:uniqueId val="{00000009-2DE5-4ED8-8ED7-F748F9EDC6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{5A7AAFA8-8B83-487F-9292-35E79847CFE8}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E5-4ED8-8ED7-F748F9EDC6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{F065277F-DB39-4F45-A535-2493896DEEE6}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E5-4ED8-8ED7-F748F9EDC6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{6BF975EB-D372-41E7-96EE-0A68D0078088}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E5-4ED8-8ED7-F748F9EDC6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{826F808F-EF24-409C-B53E-94DEAA8775E9}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E5-4ED8-8ED7-F748F9EDC6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{AFCD4864-C638-4A09-B576-7A2F88A8B180}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E5-4ED8-8ED7-F748F9EDC60A}"/>
                </c:ext>
              </c:extLst>
            </c:dLbl>
            <c:dLbl>
              <c:idx val="8"/>
              <c:layout>
                <c:manualLayout>
                  <c:x val="-3.1359255137876504E-2"/>
                  <c:y val="-6.265454761176539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{ABD95D78-18D9-4E96-ADAF-3A11B1294C72}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E5-4ED8-8ED7-F748F9EDC60A}"/>
                </c:ext>
              </c:extLst>
            </c:dLbl>
            <c:dLbl>
              <c:idx val="16"/>
              <c:layout>
                <c:manualLayout>
                  <c:x val="-3.2672246162591886E-2"/>
                  <c:y val="-6.682318136913775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{E22F90C0-D571-4A06-B5BB-9C30F71B1572}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E5-4ED8-8ED7-F748F9EDC60A}"/>
                </c:ext>
              </c:extLst>
            </c:dLbl>
            <c:dLbl>
              <c:idx val="24"/>
              <c:layout>
                <c:manualLayout>
                  <c:x val="-2.42112661823195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{45579FD3-276C-42AF-88E0-9D7B191A7562}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E5-4ED8-8ED7-F748F9EDC60A}"/>
                </c:ext>
              </c:extLst>
            </c:dLbl>
            <c:dLbl>
              <c:idx val="32"/>
              <c:layout>
                <c:manualLayout>
                  <c:x val="-3.98202351181488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{0260E976-1E67-4380-BEAA-4874A3B0A32F}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E5-4ED8-8ED7-F748F9EDC6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2DE5-4ED8-8ED7-F748F9EDC60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{1DABA904-E987-4018-A8D3-1B9627ED8402}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6FC-4E22-B5BB-4E73744F37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{C2408684-0C2C-498E-AA68-E1D6FC7E2538}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FC-4E22-B5BB-4E73744F37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{85110DCB-6483-4D8D-BFAE-04C6FA5838BE}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FC-4E22-B5BB-4E73744F37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{D9E43DC7-9E60-4DB9-86A8-692ACF60E2F0}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FC-4E22-B5BB-4E73744F37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{C8DC3CCE-1050-4C87-8E73-98A02A231EE3}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FC-4E22-B5BB-4E73744F37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{A30E89E6-F8FD-4B84-AF78-C0470A76BC4B}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6FC-4E22-B5BB-4E73744F374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{030E0D86-E748-40CF-8B32-49EFB342777F}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6FC-4E22-B5BB-4E73744F374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{73A2FD6C-04E0-48A4-87C5-993DCE211176}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6FC-4E22-B5BB-4E73744F374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{D7722BEF-B589-48D2-A4CC-3D90868503BA}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6FC-4E22-B5BB-4E73744F37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8.9</c:v>
                </c:pt>
                <c:pt idx="16">
                  <c:v>9.6</c:v>
                </c:pt>
                <c:pt idx="24">
                  <c:v>10</c:v>
                </c:pt>
                <c:pt idx="32">
                  <c:v>10.199999999999999</c:v>
                </c:pt>
              </c:numCache>
            </c:numRef>
          </c:xVal>
          <c:yVal>
            <c:numRef>
              <c:f>公会計指標分析・財政指標組合せ分析表!$BP$73:$DC$73</c:f>
              <c:numCache>
                <c:formatCode>#,##0.0;"▲ "#,##0.0</c:formatCode>
                <c:ptCount val="40"/>
                <c:pt idx="0">
                  <c:v>1.9</c:v>
                </c:pt>
                <c:pt idx="8">
                  <c:v>25.5</c:v>
                </c:pt>
                <c:pt idx="16">
                  <c:v>23.9</c:v>
                </c:pt>
              </c:numCache>
            </c:numRef>
          </c:yVal>
          <c:smooth val="0"/>
          <c:extLst>
            <c:ext xmlns:c16="http://schemas.microsoft.com/office/drawing/2014/chart" uri="{C3380CC4-5D6E-409C-BE32-E72D297353CC}">
              <c16:uniqueId val="{00000009-A6FC-4E22-B5BB-4E73744F37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118811677730152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{BBF7BBEF-2265-4B79-85E5-E8F324ECA7C9}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6FC-4E22-B5BB-4E73744F37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{2E9F2B18-BA81-4A75-9F8C-E791AA0C9712}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FC-4E22-B5BB-4E73744F37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{57A694F1-C2BF-49E0-AC86-A59F9F344D82}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FC-4E22-B5BB-4E73744F37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{E4AF5E76-A184-48A6-A476-6B145FC9E925}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FC-4E22-B5BB-4E73744F37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{A2D66F91-B499-4201-87D9-DA6FE58F8861}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FC-4E22-B5BB-4E73744F374A}"/>
                </c:ext>
              </c:extLst>
            </c:dLbl>
            <c:dLbl>
              <c:idx val="8"/>
              <c:layout>
                <c:manualLayout>
                  <c:x val="0"/>
                  <c:y val="1.389985800465332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{33E46941-7B3C-4DE7-BF2A-331564949136}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6FC-4E22-B5BB-4E73744F374A}"/>
                </c:ext>
              </c:extLst>
            </c:dLbl>
            <c:dLbl>
              <c:idx val="16"/>
              <c:layout>
                <c:manualLayout>
                  <c:x val="0"/>
                  <c:y val="-1.389985800465411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{6732E4A4-28FE-4A3D-A203-AC62FD2A2A0D}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6FC-4E22-B5BB-4E73744F374A}"/>
                </c:ext>
              </c:extLst>
            </c:dLbl>
            <c:dLbl>
              <c:idx val="24"/>
              <c:layout>
                <c:manualLayout>
                  <c:x val="0"/>
                  <c:y val="-3.45145272952318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{110B6AE3-8CF4-4D85-A83A-4212DE08E47E}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6FC-4E22-B5BB-4E73744F374A}"/>
                </c:ext>
              </c:extLst>
            </c:dLbl>
            <c:dLbl>
              <c:idx val="32"/>
              <c:layout>
                <c:manualLayout>
                  <c:x val="0"/>
                  <c:y val="3.3269242492843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{8D21FC53-7DA9-4F08-98BE-613C52A45424}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6FC-4E22-B5BB-4E73744F37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A6FC-4E22-B5BB-4E73744F374A}"/>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耐震改修に活用した市債の償還が進んだことなどから一時的に元利償還金が減少しているが、これまでに活用してきた市債の元利償還金は高い水準にある。また、合併特例債の償還が進んでいることなどから、算入公債費等が減少傾向にあり、実質公債費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今後、合併特例債等の償還が進むにつれ、更に算入公債費等の減少が見込まれるため、比率の動向を注視しながら、厳格な監視に努める。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満期一括償還地方債の活用実績はない。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好調なモーターボート競走事業収益を基金に積み立てたことで充当可能基金が増加し、将来負担比率の分子は、令和４年度に続きマイナス表示となっている。</a:t>
          </a: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また、合併特例債の償還が進んだことから、令和３年度以降、地方債現在高が一時的に減少しているが、今後、新市民会館の整備や学校施設などの老朽化対策における地方債の活用により、残高の増加が見込まれることから、引き続き比率の推移を注視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香川県丸亀市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では、「丸亀市モーターボート競走収益基金」、「丸亀市教育文化体育基金」、「丸亀市次世代育成基金」等に積み立てる一方で、財源不足を補うため「丸亀市財政調整基金」等を取り崩したことにより、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それぞれの基金条例に基づき、運用利子を積み立てるほか、寄附金を寄附者の意向に沿った特定目的基金へ積み立てる。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また、特定目的基金では、今後大幅な増加が見込まれる普通建設事業費の財源として、それぞれの設置目的に沿った事業の進捗状況にあわせて、計画的に活用を進めていく。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丸亀市大手町地区公共施設再編整備基金：本市大手町地区の公共施設再編整備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丸亀市次世代育成基金：次代を担う人材の誕生・成長・活躍を支援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丸亀市モーターボート競走収益基金：将来にわたり健全な財政運営に資する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丸亀市教育文化体育基金：教育文化施設の建設・管理、市民の文化体育の振興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丸亀市合併振興基金：市民の連携と強化、地域振興等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丸亀市史跡等整備基金：史跡等の整備推進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モーターボート競走事業収入を活用し、「丸亀市モーターボート競走収益基金」に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億円、「丸亀市教育文化体育基金」に約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一方、それぞれの基金の設置目的に沿って、「丸亀市モーターボート競走収益基金」では、高水準で推移する公債費や公共施設の整備財源として約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億円、「丸亀市次世代育成基金」では、学校給食費の無償化等の財源として約５億円、「丸亀市教育文化体育基金」では、学校施設の改築や長寿命化改修事業に約４億円を取り崩している。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基金条例に基づき、基金運用利子や寄附金を積み立てる。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また、それぞれの基金の設置目的に沿った事業財源として活用を進めていく一方、支出の際には精査にも努め、基金残高の留保・延命化を図っていく。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令和５年度では、約１億円を積み立てたものの、約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引き続き、基金条例に基づいた積立を継続する。また、取り崩しについては、精査に努め、基金残高の留保・延命化を図る。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引き続き、令和３年度に積み立てた臨時財政対策債償還基金費を償還額にあわせて取り崩したが、令和５年度の地方交付税により新たに措置された臨時財政対策債償還基金費等を積み立てたことから、残高は約１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繰り上げ償還等での活用は現在予定していない。他の基金に比べて残高は少額であるが、今後の公債費の動向も確認しながら活用方針の検討を行っていく。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また、臨時財政対策債償還基金費として積み立てた部分は、今後もルールに沿って取り崩しを行っていく。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C984CF-B0B5-4216-AEFE-2D88DD948E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B2DDCF-D288-4D11-BDF3-011F280980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544AA7E-3868-48D5-9930-35D62050D326}"/>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5B850B82-8B60-4498-8B29-F0066600A552}"/>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C6422E3-DFB0-414E-A4AC-E264F4806BD1}"/>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3B6AE15-7814-4125-BACB-3A0B477BE937}"/>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F18F4F6B-BDE4-4B17-92FF-0002D7ABF9B4}"/>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50AC671-9DFC-426C-8F05-B0F3AE566E8A}"/>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ADFC4E4-753C-445A-8844-03A943724263}"/>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F3CD3B2F-8945-4643-AA9F-8A8A6608FD33}"/>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1C8D64B-9CF1-499C-870F-D710F64800BA}"/>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2DEDE83-1F0E-4E84-BD70-D2E21D94B8E3}"/>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FD31A8F-7828-4F57-8877-21F9B211B611}"/>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5A7367A-F6D7-4A3C-908E-B061C42C63CB}"/>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DD6097F-E6B7-41A6-BF03-C7333A43144F}"/>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DA33FC58-877C-4C28-AE0B-943774639D1C}"/>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A8898659-3837-43DA-8CB6-140F315ECACE}"/>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DAF7941-6FC5-4266-B1A9-2409E59C1287}"/>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2BF3D90E-AD01-4368-9611-EA90E9E1A46C}"/>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FE630F4-53F0-433D-895E-5224DBD4F83E}"/>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4A7003DD-6FF0-4887-8E24-0AD1FE7B892B}"/>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96EEB93F-6625-4CC2-B62D-513921A90FEC}"/>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5CCD2C3-2D42-49C7-9339-E28772E4C589}"/>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78E99270-278E-4F4D-B806-95F84863A1F0}"/>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06407F8-71B8-4E54-91F3-3201D3EDB3F6}"/>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FF809EFB-F55D-4E07-8469-3DF13820351F}"/>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D97EE41-C56B-4D53-A9A3-0539CBF27149}"/>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7A404289-143C-4088-AF5B-C689942AE9A6}"/>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A8B7555D-2B7F-4A81-B3EF-9EF8BC75381E}"/>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1B960D6D-55FC-4B30-809A-7BB81A24E6A1}"/>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1C72A1B-5586-4E62-B76A-75966721E5DF}"/>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3DF0D3F-7283-437A-AB5B-67D4C9668957}"/>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D6E01EEB-5A23-4C1C-A6BD-8327A63CD6CB}"/>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8A94338F-6DE0-4904-8D0E-699EC6888B64}"/>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B206377-1A2D-4724-B7C7-B831ACC0D3EC}"/>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B27A65D-5447-4692-9638-966747A50C47}"/>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DD5A93CC-3517-4042-AD18-35CF80D4B003}"/>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10F10E27-64A1-4B05-B71A-BCBB60BFF4F7}"/>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0C899F0-8C54-448B-8667-778B25884FAB}"/>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48237E42-B16D-49DA-BCAB-8AE9DE231E11}"/>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17F2ACE-2C63-485E-97E2-BDD4D2A3BB74}"/>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AEADB168-DDE9-4FF4-9703-93F80A7331FC}"/>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D6FA926-BF44-4D6D-95EF-688AF154A075}"/>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F2CBA73D-A2F6-455F-97EA-896666D194B6}"/>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19EF645A-2C4F-4E9A-A8DA-9EE676FFEEC2}"/>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4BC08413-9E7D-40D9-82BF-BAF17F3366A2}"/>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280E37E-EEC9-4F08-BD8C-8A783777F5B4}"/>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214C1D3-7A50-4A3C-9FE4-434FE125E56E}"/>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9532DEE-2DEF-478E-A31D-AD4F735946D3}"/>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2C635D68-C55C-4932-9FD8-460D2E3C5154}"/>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1E40ED53-C6AA-4870-BB6D-357763C5B84F}"/>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国の交付金等も活用しながら、継続して公共施設の耐震化や老朽化対策としての改築や大規模改修等を進めてきたことから、類似団体</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a:t>
          </a:r>
          <a:r>
            <a:rPr kumimoji="1" lang="ja-JP" altLang="en-US" sz="1100">
              <a:latin typeface="ＭＳ Ｐゴシック" panose="020B0600070205080204" pitchFamily="50" charset="-128"/>
              <a:ea typeface="ＭＳ Ｐゴシック" panose="020B0600070205080204" pitchFamily="50" charset="-128"/>
            </a:rPr>
            <a:t>の平均が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％を超えて上昇する中、</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％台を維持している。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2C3C871-EC1B-4C9E-A9B1-F190A713696D}"/>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3D443EA1-7771-4DBF-BF2B-C3608A93E84D}"/>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204F0511-E448-4A99-B622-D89AF0B10B69}"/>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1ABBFE68-74E7-45C9-8553-D79FF2F5ED31}"/>
            </a:ext>
          </a:extLst>
        </xdr:cNvPr>
        <xdr:cNvCxnSpPr/>
      </xdr:nvCxnSpPr>
      <xdr:spPr>
        <a:xfrm>
          <a:off x="1152525" y="5692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6E45BDA4-487C-4CDD-8348-56F9B0ADC487}"/>
            </a:ext>
          </a:extLst>
        </xdr:cNvPr>
        <xdr:cNvSpPr txBox="1"/>
      </xdr:nvSpPr>
      <xdr:spPr>
        <a:xfrm>
          <a:off x="786781" y="5605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1C9C0811-9827-4D2B-B124-2641FA5FABC3}"/>
            </a:ext>
          </a:extLst>
        </xdr:cNvPr>
        <xdr:cNvCxnSpPr/>
      </xdr:nvCxnSpPr>
      <xdr:spPr>
        <a:xfrm>
          <a:off x="1152525" y="52800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4EAD4A4A-76E5-4358-BE69-3BFE2CEE0E41}"/>
            </a:ext>
          </a:extLst>
        </xdr:cNvPr>
        <xdr:cNvSpPr txBox="1"/>
      </xdr:nvSpPr>
      <xdr:spPr>
        <a:xfrm>
          <a:off x="786781" y="5186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009CBDF1-07F1-403A-BA50-65BD63A9ECAA}"/>
            </a:ext>
          </a:extLst>
        </xdr:cNvPr>
        <xdr:cNvCxnSpPr/>
      </xdr:nvCxnSpPr>
      <xdr:spPr>
        <a:xfrm>
          <a:off x="1152525" y="4860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2098DD2C-6AFD-4F45-BBD5-FC016C0B76D7}"/>
            </a:ext>
          </a:extLst>
        </xdr:cNvPr>
        <xdr:cNvSpPr txBox="1"/>
      </xdr:nvSpPr>
      <xdr:spPr>
        <a:xfrm>
          <a:off x="786781" y="4773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9E596BAB-C73C-487F-8141-96F645A1A295}"/>
            </a:ext>
          </a:extLst>
        </xdr:cNvPr>
        <xdr:cNvCxnSpPr/>
      </xdr:nvCxnSpPr>
      <xdr:spPr>
        <a:xfrm>
          <a:off x="1152525" y="4448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B7294572-517C-4B68-A5F7-41BE7FDE089E}"/>
            </a:ext>
          </a:extLst>
        </xdr:cNvPr>
        <xdr:cNvSpPr txBox="1"/>
      </xdr:nvSpPr>
      <xdr:spPr>
        <a:xfrm>
          <a:off x="786781" y="4354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49EBE2E-B016-4B7E-84B1-FB754A28DA21}"/>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B701856-81FF-4ABF-A7BE-2D4360A6F491}"/>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8053947-3191-452B-BDF0-8242CF9CBB3C}"/>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7" name="直線コネクタ 66">
          <a:extLst>
            <a:ext uri="{FF2B5EF4-FFF2-40B4-BE49-F238E27FC236}">
              <a16:creationId xmlns:a16="http://schemas.microsoft.com/office/drawing/2014/main" id="{38A03FFE-624F-49F2-8BD4-B67F97A2CEC1}"/>
            </a:ext>
          </a:extLst>
        </xdr:cNvPr>
        <xdr:cNvCxnSpPr/>
      </xdr:nvCxnSpPr>
      <xdr:spPr>
        <a:xfrm flipV="1">
          <a:off x="4300220" y="4528185"/>
          <a:ext cx="1270" cy="125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8" name="有形固定資産減価償却率最小値テキスト">
          <a:extLst>
            <a:ext uri="{FF2B5EF4-FFF2-40B4-BE49-F238E27FC236}">
              <a16:creationId xmlns:a16="http://schemas.microsoft.com/office/drawing/2014/main" id="{2B545F6F-3D2B-452C-A787-1369C34B888E}"/>
            </a:ext>
          </a:extLst>
        </xdr:cNvPr>
        <xdr:cNvSpPr txBox="1"/>
      </xdr:nvSpPr>
      <xdr:spPr>
        <a:xfrm>
          <a:off x="4352925" y="578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9" name="直線コネクタ 68">
          <a:extLst>
            <a:ext uri="{FF2B5EF4-FFF2-40B4-BE49-F238E27FC236}">
              <a16:creationId xmlns:a16="http://schemas.microsoft.com/office/drawing/2014/main" id="{D531FCA5-A47F-4059-9C77-F90C493AED8F}"/>
            </a:ext>
          </a:extLst>
        </xdr:cNvPr>
        <xdr:cNvCxnSpPr/>
      </xdr:nvCxnSpPr>
      <xdr:spPr>
        <a:xfrm>
          <a:off x="4213225" y="57814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B5ADEED6-87C8-4156-A114-7A26AE8A1FC6}"/>
            </a:ext>
          </a:extLst>
        </xdr:cNvPr>
        <xdr:cNvSpPr txBox="1"/>
      </xdr:nvSpPr>
      <xdr:spPr>
        <a:xfrm>
          <a:off x="4352925" y="430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8C4C93B-DDDE-49D7-866B-12360D060D67}"/>
            </a:ext>
          </a:extLst>
        </xdr:cNvPr>
        <xdr:cNvCxnSpPr/>
      </xdr:nvCxnSpPr>
      <xdr:spPr>
        <a:xfrm>
          <a:off x="4213225" y="45281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2" name="有形固定資産減価償却率平均値テキスト">
          <a:extLst>
            <a:ext uri="{FF2B5EF4-FFF2-40B4-BE49-F238E27FC236}">
              <a16:creationId xmlns:a16="http://schemas.microsoft.com/office/drawing/2014/main" id="{85E07A5C-AC6F-4AC2-BFCA-A27E3508153E}"/>
            </a:ext>
          </a:extLst>
        </xdr:cNvPr>
        <xdr:cNvSpPr txBox="1"/>
      </xdr:nvSpPr>
      <xdr:spPr>
        <a:xfrm>
          <a:off x="4352925" y="5391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3" name="フローチャート: 判断 72">
          <a:extLst>
            <a:ext uri="{FF2B5EF4-FFF2-40B4-BE49-F238E27FC236}">
              <a16:creationId xmlns:a16="http://schemas.microsoft.com/office/drawing/2014/main" id="{D24AE29B-2100-46DF-8911-C592FCB8A101}"/>
            </a:ext>
          </a:extLst>
        </xdr:cNvPr>
        <xdr:cNvSpPr/>
      </xdr:nvSpPr>
      <xdr:spPr>
        <a:xfrm>
          <a:off x="4251325" y="54128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4" name="フローチャート: 判断 73">
          <a:extLst>
            <a:ext uri="{FF2B5EF4-FFF2-40B4-BE49-F238E27FC236}">
              <a16:creationId xmlns:a16="http://schemas.microsoft.com/office/drawing/2014/main" id="{B42832EE-0699-4227-853F-F200CB1950EF}"/>
            </a:ext>
          </a:extLst>
        </xdr:cNvPr>
        <xdr:cNvSpPr/>
      </xdr:nvSpPr>
      <xdr:spPr>
        <a:xfrm>
          <a:off x="3616325" y="5395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5" name="フローチャート: 判断 74">
          <a:extLst>
            <a:ext uri="{FF2B5EF4-FFF2-40B4-BE49-F238E27FC236}">
              <a16:creationId xmlns:a16="http://schemas.microsoft.com/office/drawing/2014/main" id="{CC7B2C4C-ED2E-4AAF-BCB0-C8709A135CB4}"/>
            </a:ext>
          </a:extLst>
        </xdr:cNvPr>
        <xdr:cNvSpPr/>
      </xdr:nvSpPr>
      <xdr:spPr>
        <a:xfrm>
          <a:off x="2930525" y="53437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6" name="フローチャート: 判断 75">
          <a:extLst>
            <a:ext uri="{FF2B5EF4-FFF2-40B4-BE49-F238E27FC236}">
              <a16:creationId xmlns:a16="http://schemas.microsoft.com/office/drawing/2014/main" id="{4E2C222E-36DD-41A8-AD8F-D941941E01DF}"/>
            </a:ext>
          </a:extLst>
        </xdr:cNvPr>
        <xdr:cNvSpPr/>
      </xdr:nvSpPr>
      <xdr:spPr>
        <a:xfrm>
          <a:off x="2244725" y="53049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7" name="フローチャート: 判断 76">
          <a:extLst>
            <a:ext uri="{FF2B5EF4-FFF2-40B4-BE49-F238E27FC236}">
              <a16:creationId xmlns:a16="http://schemas.microsoft.com/office/drawing/2014/main" id="{2FE13928-FCBC-4E36-B6C4-86FCB0D4964D}"/>
            </a:ext>
          </a:extLst>
        </xdr:cNvPr>
        <xdr:cNvSpPr/>
      </xdr:nvSpPr>
      <xdr:spPr>
        <a:xfrm>
          <a:off x="1558925" y="5246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90B654D-C7DA-4779-AAAC-95E83B45D4A7}"/>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CE7BBD2-201F-4D86-9464-547AE88FC218}"/>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8526E1B-7205-4BD0-94F5-73FCE717EEB2}"/>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3782410-F5FD-44F1-9757-FDCC71638057}"/>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31F47D9-1BE3-4910-B706-81DE73514895}"/>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94361</xdr:rowOff>
    </xdr:from>
    <xdr:to>
      <xdr:col>23</xdr:col>
      <xdr:colOff>136525</xdr:colOff>
      <xdr:row>29</xdr:row>
      <xdr:rowOff>24511</xdr:rowOff>
    </xdr:to>
    <xdr:sp macro="" textlink="">
      <xdr:nvSpPr>
        <xdr:cNvPr id="83" name="楕円 82">
          <a:extLst>
            <a:ext uri="{FF2B5EF4-FFF2-40B4-BE49-F238E27FC236}">
              <a16:creationId xmlns:a16="http://schemas.microsoft.com/office/drawing/2014/main" id="{2EE47273-0DF6-49A5-83A8-AEDC3FCB1001}"/>
            </a:ext>
          </a:extLst>
        </xdr:cNvPr>
        <xdr:cNvSpPr/>
      </xdr:nvSpPr>
      <xdr:spPr>
        <a:xfrm>
          <a:off x="4251325" y="471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117238</xdr:rowOff>
    </xdr:from>
    <xdr:ext cx="405111" cy="259045"/>
    <xdr:sp macro="" textlink="">
      <xdr:nvSpPr>
        <xdr:cNvPr id="84" name="有形固定資産減価償却率該当値テキスト">
          <a:extLst>
            <a:ext uri="{FF2B5EF4-FFF2-40B4-BE49-F238E27FC236}">
              <a16:creationId xmlns:a16="http://schemas.microsoft.com/office/drawing/2014/main" id="{A0E183D2-9989-4D3C-B169-8014F22D1733}"/>
            </a:ext>
          </a:extLst>
        </xdr:cNvPr>
        <xdr:cNvSpPr txBox="1"/>
      </xdr:nvSpPr>
      <xdr:spPr>
        <a:xfrm>
          <a:off x="4352925" y="457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94361</xdr:rowOff>
    </xdr:from>
    <xdr:to>
      <xdr:col>19</xdr:col>
      <xdr:colOff>187325</xdr:colOff>
      <xdr:row>29</xdr:row>
      <xdr:rowOff>24511</xdr:rowOff>
    </xdr:to>
    <xdr:sp macro="" textlink="">
      <xdr:nvSpPr>
        <xdr:cNvPr id="85" name="楕円 84">
          <a:extLst>
            <a:ext uri="{FF2B5EF4-FFF2-40B4-BE49-F238E27FC236}">
              <a16:creationId xmlns:a16="http://schemas.microsoft.com/office/drawing/2014/main" id="{AD827401-39CF-4DD2-B4CF-3374950E186B}"/>
            </a:ext>
          </a:extLst>
        </xdr:cNvPr>
        <xdr:cNvSpPr/>
      </xdr:nvSpPr>
      <xdr:spPr>
        <a:xfrm>
          <a:off x="3616325" y="47171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145161</xdr:rowOff>
    </xdr:from>
    <xdr:to>
      <xdr:col>23</xdr:col>
      <xdr:colOff>85725</xdr:colOff>
      <xdr:row>28</xdr:row>
      <xdr:rowOff>145161</xdr:rowOff>
    </xdr:to>
    <xdr:cxnSp macro="">
      <xdr:nvCxnSpPr>
        <xdr:cNvPr id="86" name="直線コネクタ 85">
          <a:extLst>
            <a:ext uri="{FF2B5EF4-FFF2-40B4-BE49-F238E27FC236}">
              <a16:creationId xmlns:a16="http://schemas.microsoft.com/office/drawing/2014/main" id="{66044350-A70D-4D99-932B-13904151AE4E}"/>
            </a:ext>
          </a:extLst>
        </xdr:cNvPr>
        <xdr:cNvCxnSpPr/>
      </xdr:nvCxnSpPr>
      <xdr:spPr>
        <a:xfrm>
          <a:off x="3667125" y="4767961"/>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77089</xdr:rowOff>
    </xdr:from>
    <xdr:to>
      <xdr:col>15</xdr:col>
      <xdr:colOff>187325</xdr:colOff>
      <xdr:row>29</xdr:row>
      <xdr:rowOff>7239</xdr:rowOff>
    </xdr:to>
    <xdr:sp macro="" textlink="">
      <xdr:nvSpPr>
        <xdr:cNvPr id="87" name="楕円 86">
          <a:extLst>
            <a:ext uri="{FF2B5EF4-FFF2-40B4-BE49-F238E27FC236}">
              <a16:creationId xmlns:a16="http://schemas.microsoft.com/office/drawing/2014/main" id="{D80C4C42-00CD-47B9-8407-2EB0809922D0}"/>
            </a:ext>
          </a:extLst>
        </xdr:cNvPr>
        <xdr:cNvSpPr/>
      </xdr:nvSpPr>
      <xdr:spPr>
        <a:xfrm>
          <a:off x="2930525" y="46998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127889</xdr:rowOff>
    </xdr:from>
    <xdr:to>
      <xdr:col>19</xdr:col>
      <xdr:colOff>136525</xdr:colOff>
      <xdr:row>28</xdr:row>
      <xdr:rowOff>145161</xdr:rowOff>
    </xdr:to>
    <xdr:cxnSp macro="">
      <xdr:nvCxnSpPr>
        <xdr:cNvPr id="88" name="直線コネクタ 87">
          <a:extLst>
            <a:ext uri="{FF2B5EF4-FFF2-40B4-BE49-F238E27FC236}">
              <a16:creationId xmlns:a16="http://schemas.microsoft.com/office/drawing/2014/main" id="{72A36530-6459-4629-8748-93D30B75B625}"/>
            </a:ext>
          </a:extLst>
        </xdr:cNvPr>
        <xdr:cNvCxnSpPr/>
      </xdr:nvCxnSpPr>
      <xdr:spPr>
        <a:xfrm>
          <a:off x="2981325" y="4750689"/>
          <a:ext cx="6858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89" name="楕円 88">
          <a:extLst>
            <a:ext uri="{FF2B5EF4-FFF2-40B4-BE49-F238E27FC236}">
              <a16:creationId xmlns:a16="http://schemas.microsoft.com/office/drawing/2014/main" id="{D0A9929E-43A9-4215-AF6D-F00D20855788}"/>
            </a:ext>
          </a:extLst>
        </xdr:cNvPr>
        <xdr:cNvSpPr/>
      </xdr:nvSpPr>
      <xdr:spPr>
        <a:xfrm>
          <a:off x="2244725" y="4686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127889</xdr:rowOff>
    </xdr:to>
    <xdr:cxnSp macro="">
      <xdr:nvCxnSpPr>
        <xdr:cNvPr id="90" name="直線コネクタ 89">
          <a:extLst>
            <a:ext uri="{FF2B5EF4-FFF2-40B4-BE49-F238E27FC236}">
              <a16:creationId xmlns:a16="http://schemas.microsoft.com/office/drawing/2014/main" id="{26A39073-5CD3-4335-AB6F-0CC317E79A7E}"/>
            </a:ext>
          </a:extLst>
        </xdr:cNvPr>
        <xdr:cNvCxnSpPr/>
      </xdr:nvCxnSpPr>
      <xdr:spPr>
        <a:xfrm>
          <a:off x="2295525" y="4737735"/>
          <a:ext cx="6858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111633</xdr:rowOff>
    </xdr:from>
    <xdr:to>
      <xdr:col>7</xdr:col>
      <xdr:colOff>187325</xdr:colOff>
      <xdr:row>29</xdr:row>
      <xdr:rowOff>41783</xdr:rowOff>
    </xdr:to>
    <xdr:sp macro="" textlink="">
      <xdr:nvSpPr>
        <xdr:cNvPr id="91" name="楕円 90">
          <a:extLst>
            <a:ext uri="{FF2B5EF4-FFF2-40B4-BE49-F238E27FC236}">
              <a16:creationId xmlns:a16="http://schemas.microsoft.com/office/drawing/2014/main" id="{D483D640-8F81-48D1-8067-ABCEBD1D5341}"/>
            </a:ext>
          </a:extLst>
        </xdr:cNvPr>
        <xdr:cNvSpPr/>
      </xdr:nvSpPr>
      <xdr:spPr>
        <a:xfrm>
          <a:off x="1558925" y="47344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162433</xdr:rowOff>
    </xdr:to>
    <xdr:cxnSp macro="">
      <xdr:nvCxnSpPr>
        <xdr:cNvPr id="92" name="直線コネクタ 91">
          <a:extLst>
            <a:ext uri="{FF2B5EF4-FFF2-40B4-BE49-F238E27FC236}">
              <a16:creationId xmlns:a16="http://schemas.microsoft.com/office/drawing/2014/main" id="{357CB002-04E4-47CD-B7A1-E70821D21D72}"/>
            </a:ext>
          </a:extLst>
        </xdr:cNvPr>
        <xdr:cNvCxnSpPr/>
      </xdr:nvCxnSpPr>
      <xdr:spPr>
        <a:xfrm flipV="1">
          <a:off x="1609725" y="4737735"/>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3" name="n_1aveValue有形固定資産減価償却率">
          <a:extLst>
            <a:ext uri="{FF2B5EF4-FFF2-40B4-BE49-F238E27FC236}">
              <a16:creationId xmlns:a16="http://schemas.microsoft.com/office/drawing/2014/main" id="{B3B375FC-2343-4D88-AD17-87EA79EBD233}"/>
            </a:ext>
          </a:extLst>
        </xdr:cNvPr>
        <xdr:cNvSpPr txBox="1"/>
      </xdr:nvSpPr>
      <xdr:spPr>
        <a:xfrm>
          <a:off x="347091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4" name="n_2aveValue有形固定資産減価償却率">
          <a:extLst>
            <a:ext uri="{FF2B5EF4-FFF2-40B4-BE49-F238E27FC236}">
              <a16:creationId xmlns:a16="http://schemas.microsoft.com/office/drawing/2014/main" id="{6F61856F-DA8D-4E46-BBC2-AEA2FAFCFC8B}"/>
            </a:ext>
          </a:extLst>
        </xdr:cNvPr>
        <xdr:cNvSpPr txBox="1"/>
      </xdr:nvSpPr>
      <xdr:spPr>
        <a:xfrm>
          <a:off x="2797819" y="5436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5" name="n_3aveValue有形固定資産減価償却率">
          <a:extLst>
            <a:ext uri="{FF2B5EF4-FFF2-40B4-BE49-F238E27FC236}">
              <a16:creationId xmlns:a16="http://schemas.microsoft.com/office/drawing/2014/main" id="{87516677-5ADE-4A96-85A2-5BF7AD2F08E0}"/>
            </a:ext>
          </a:extLst>
        </xdr:cNvPr>
        <xdr:cNvSpPr txBox="1"/>
      </xdr:nvSpPr>
      <xdr:spPr>
        <a:xfrm>
          <a:off x="2112019" y="539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6" name="n_4aveValue有形固定資産減価償却率">
          <a:extLst>
            <a:ext uri="{FF2B5EF4-FFF2-40B4-BE49-F238E27FC236}">
              <a16:creationId xmlns:a16="http://schemas.microsoft.com/office/drawing/2014/main" id="{15C81D9D-3A49-465F-9BCA-2D140216CF20}"/>
            </a:ext>
          </a:extLst>
        </xdr:cNvPr>
        <xdr:cNvSpPr txBox="1"/>
      </xdr:nvSpPr>
      <xdr:spPr>
        <a:xfrm>
          <a:off x="1426219" y="533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41038</xdr:rowOff>
    </xdr:from>
    <xdr:ext cx="405111" cy="259045"/>
    <xdr:sp macro="" textlink="">
      <xdr:nvSpPr>
        <xdr:cNvPr id="97" name="n_1mainValue有形固定資産減価償却率">
          <a:extLst>
            <a:ext uri="{FF2B5EF4-FFF2-40B4-BE49-F238E27FC236}">
              <a16:creationId xmlns:a16="http://schemas.microsoft.com/office/drawing/2014/main" id="{97054417-13DB-49F8-803C-65CC0E9EE3EE}"/>
            </a:ext>
          </a:extLst>
        </xdr:cNvPr>
        <xdr:cNvSpPr txBox="1"/>
      </xdr:nvSpPr>
      <xdr:spPr>
        <a:xfrm>
          <a:off x="3470919" y="449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23766</xdr:rowOff>
    </xdr:from>
    <xdr:ext cx="405111" cy="259045"/>
    <xdr:sp macro="" textlink="">
      <xdr:nvSpPr>
        <xdr:cNvPr id="98" name="n_2mainValue有形固定資産減価償却率">
          <a:extLst>
            <a:ext uri="{FF2B5EF4-FFF2-40B4-BE49-F238E27FC236}">
              <a16:creationId xmlns:a16="http://schemas.microsoft.com/office/drawing/2014/main" id="{DEEF4483-D2FD-4093-A6AB-803A1915502B}"/>
            </a:ext>
          </a:extLst>
        </xdr:cNvPr>
        <xdr:cNvSpPr txBox="1"/>
      </xdr:nvSpPr>
      <xdr:spPr>
        <a:xfrm>
          <a:off x="2797819" y="448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99" name="n_3mainValue有形固定資産減価償却率">
          <a:extLst>
            <a:ext uri="{FF2B5EF4-FFF2-40B4-BE49-F238E27FC236}">
              <a16:creationId xmlns:a16="http://schemas.microsoft.com/office/drawing/2014/main" id="{96949FE5-3943-449A-B113-9F2BC1782F13}"/>
            </a:ext>
          </a:extLst>
        </xdr:cNvPr>
        <xdr:cNvSpPr txBox="1"/>
      </xdr:nvSpPr>
      <xdr:spPr>
        <a:xfrm>
          <a:off x="2112019" y="44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58310</xdr:rowOff>
    </xdr:from>
    <xdr:ext cx="405111" cy="259045"/>
    <xdr:sp macro="" textlink="">
      <xdr:nvSpPr>
        <xdr:cNvPr id="100" name="n_4mainValue有形固定資産減価償却率">
          <a:extLst>
            <a:ext uri="{FF2B5EF4-FFF2-40B4-BE49-F238E27FC236}">
              <a16:creationId xmlns:a16="http://schemas.microsoft.com/office/drawing/2014/main" id="{507E610E-8886-4943-98F3-F7D1152F2273}"/>
            </a:ext>
          </a:extLst>
        </xdr:cNvPr>
        <xdr:cNvSpPr txBox="1"/>
      </xdr:nvSpPr>
      <xdr:spPr>
        <a:xfrm>
          <a:off x="1426219" y="451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EC0611C-9EF9-4B6D-B889-DA1C319F0F53}"/>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E46CF55-6EEB-4797-A787-1D022039E031}"/>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1D9BB62-3D9D-47CF-BD80-09D264381A8D}"/>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F21584B-C430-4448-A680-86B7A421BA12}"/>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54BA5EF-D530-4D84-847A-6D38BEAA2751}"/>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913E1AE-72C0-4384-80FF-B84E22D9ED85}"/>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2F524D5-2567-49B6-BB15-6F4BBF82F264}"/>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3484589-C44E-4E8B-A3BF-72D05B4CB6ED}"/>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31ECC8F-F294-446E-8C87-4816C5EF4C05}"/>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AC0C98B-1FFD-453B-8E58-87960FAB44E6}"/>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0EF0BD4-2584-41D5-B3F2-C6B62E37271F}"/>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763F17B-9681-4342-B822-6ED04099A9CE}"/>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4DBDD57-BFA5-4D8B-ACC9-EF76DDA2FD5A}"/>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年度は、充当可能基金が増額したことなどで将来負担額が減少するとともに、経常一般財源の増加などで分母も微増となったことから、債務償還比率は減少している。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4E131E9-6CC1-48A2-8DF3-FF9BA4A624C9}"/>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13AE6CB-2AD3-42F2-B8DE-2FFA696897ED}"/>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3B51B36-4DA3-4014-8488-C8EA18E73BA8}"/>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1A1CDA3F-DBD1-4D74-802B-3B6F1F9717C7}"/>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7A4A4C0B-96D8-48FE-8A92-2C24A7E7BD63}"/>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D7B02867-9729-47D2-9CFF-18CE9BF06A23}"/>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B9E28D63-B294-45B3-AFEB-0CBE79496BCE}"/>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60019B64-D1DC-484A-A657-57BE1C537F99}"/>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A3E62A7B-3993-4C50-9077-F55A0796D357}"/>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621D9501-F72A-417A-A3E5-A0D42E9B5A56}"/>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6993FB96-6638-4D41-9719-E0D207C12360}"/>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DD71B9CC-8B68-44D5-9FCE-1786F8F576DE}"/>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6185751-D0DD-4BD6-B0C3-D3FB7FCEF179}"/>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F8BAAD8-C0A7-4FFD-B3B0-B053673466EE}"/>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48741F6-92DA-468A-A320-A348ECC0525A}"/>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9" name="直線コネクタ 128">
          <a:extLst>
            <a:ext uri="{FF2B5EF4-FFF2-40B4-BE49-F238E27FC236}">
              <a16:creationId xmlns:a16="http://schemas.microsoft.com/office/drawing/2014/main" id="{0A96EF0E-21EF-4E13-B4E9-98E65B916996}"/>
            </a:ext>
          </a:extLst>
        </xdr:cNvPr>
        <xdr:cNvCxnSpPr/>
      </xdr:nvCxnSpPr>
      <xdr:spPr>
        <a:xfrm flipV="1">
          <a:off x="13323570" y="4376208"/>
          <a:ext cx="1269" cy="115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0" name="債務償還比率最小値テキスト">
          <a:extLst>
            <a:ext uri="{FF2B5EF4-FFF2-40B4-BE49-F238E27FC236}">
              <a16:creationId xmlns:a16="http://schemas.microsoft.com/office/drawing/2014/main" id="{0E0F1D4B-C2CC-4B16-B71C-4A29F6A69352}"/>
            </a:ext>
          </a:extLst>
        </xdr:cNvPr>
        <xdr:cNvSpPr txBox="1"/>
      </xdr:nvSpPr>
      <xdr:spPr>
        <a:xfrm>
          <a:off x="13376275" y="55356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1" name="直線コネクタ 130">
          <a:extLst>
            <a:ext uri="{FF2B5EF4-FFF2-40B4-BE49-F238E27FC236}">
              <a16:creationId xmlns:a16="http://schemas.microsoft.com/office/drawing/2014/main" id="{37DBF12F-0DBC-4C17-B141-567BAEEF1DF7}"/>
            </a:ext>
          </a:extLst>
        </xdr:cNvPr>
        <xdr:cNvCxnSpPr/>
      </xdr:nvCxnSpPr>
      <xdr:spPr>
        <a:xfrm>
          <a:off x="13255625" y="5531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19ED0631-62E7-4BDE-BFB0-69BF11202CB7}"/>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87043EE-0FFB-448C-BEB9-C4D40AE825F5}"/>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4" name="債務償還比率平均値テキスト">
          <a:extLst>
            <a:ext uri="{FF2B5EF4-FFF2-40B4-BE49-F238E27FC236}">
              <a16:creationId xmlns:a16="http://schemas.microsoft.com/office/drawing/2014/main" id="{9625F9A8-6DAB-4BCE-B28D-FC7E1AC8F247}"/>
            </a:ext>
          </a:extLst>
        </xdr:cNvPr>
        <xdr:cNvSpPr txBox="1"/>
      </xdr:nvSpPr>
      <xdr:spPr>
        <a:xfrm>
          <a:off x="13376275" y="486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5" name="フローチャート: 判断 134">
          <a:extLst>
            <a:ext uri="{FF2B5EF4-FFF2-40B4-BE49-F238E27FC236}">
              <a16:creationId xmlns:a16="http://schemas.microsoft.com/office/drawing/2014/main" id="{F8AF8C5E-810F-4265-9512-E7B135F61B10}"/>
            </a:ext>
          </a:extLst>
        </xdr:cNvPr>
        <xdr:cNvSpPr/>
      </xdr:nvSpPr>
      <xdr:spPr>
        <a:xfrm>
          <a:off x="13293725" y="4886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6" name="フローチャート: 判断 135">
          <a:extLst>
            <a:ext uri="{FF2B5EF4-FFF2-40B4-BE49-F238E27FC236}">
              <a16:creationId xmlns:a16="http://schemas.microsoft.com/office/drawing/2014/main" id="{954CD5AD-494F-40CE-B128-82756670523E}"/>
            </a:ext>
          </a:extLst>
        </xdr:cNvPr>
        <xdr:cNvSpPr/>
      </xdr:nvSpPr>
      <xdr:spPr>
        <a:xfrm>
          <a:off x="12639675" y="4894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7" name="フローチャート: 判断 136">
          <a:extLst>
            <a:ext uri="{FF2B5EF4-FFF2-40B4-BE49-F238E27FC236}">
              <a16:creationId xmlns:a16="http://schemas.microsoft.com/office/drawing/2014/main" id="{E2BFEF94-FDBC-4ED6-B4B1-31B95AA4CEF9}"/>
            </a:ext>
          </a:extLst>
        </xdr:cNvPr>
        <xdr:cNvSpPr/>
      </xdr:nvSpPr>
      <xdr:spPr>
        <a:xfrm>
          <a:off x="11953875" y="48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8" name="フローチャート: 判断 137">
          <a:extLst>
            <a:ext uri="{FF2B5EF4-FFF2-40B4-BE49-F238E27FC236}">
              <a16:creationId xmlns:a16="http://schemas.microsoft.com/office/drawing/2014/main" id="{5DF7BF29-055B-47BD-88AE-BD853834F47C}"/>
            </a:ext>
          </a:extLst>
        </xdr:cNvPr>
        <xdr:cNvSpPr/>
      </xdr:nvSpPr>
      <xdr:spPr>
        <a:xfrm>
          <a:off x="11268075" y="497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9" name="フローチャート: 判断 138">
          <a:extLst>
            <a:ext uri="{FF2B5EF4-FFF2-40B4-BE49-F238E27FC236}">
              <a16:creationId xmlns:a16="http://schemas.microsoft.com/office/drawing/2014/main" id="{C68FF815-C466-4D7E-B651-AE8C89B5C083}"/>
            </a:ext>
          </a:extLst>
        </xdr:cNvPr>
        <xdr:cNvSpPr/>
      </xdr:nvSpPr>
      <xdr:spPr>
        <a:xfrm>
          <a:off x="10582275" y="49495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5095547-ABC4-4473-9FEE-5E11873F79ED}"/>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D30AC6A-D85B-4A0C-884B-55D348C8AFC0}"/>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49D7F1B-1585-4DC5-AAFD-F6F75F6D2191}"/>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B9905C1-6DF2-4A09-88C8-5A6780F5E581}"/>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0B3FB25-28B7-4394-95FC-B932757DE3D6}"/>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80638</xdr:rowOff>
    </xdr:from>
    <xdr:to>
      <xdr:col>76</xdr:col>
      <xdr:colOff>73025</xdr:colOff>
      <xdr:row>30</xdr:row>
      <xdr:rowOff>10788</xdr:rowOff>
    </xdr:to>
    <xdr:sp macro="" textlink="">
      <xdr:nvSpPr>
        <xdr:cNvPr id="145" name="楕円 144">
          <a:extLst>
            <a:ext uri="{FF2B5EF4-FFF2-40B4-BE49-F238E27FC236}">
              <a16:creationId xmlns:a16="http://schemas.microsoft.com/office/drawing/2014/main" id="{A9371538-14C1-4ABD-BC05-75ED1243FD23}"/>
            </a:ext>
          </a:extLst>
        </xdr:cNvPr>
        <xdr:cNvSpPr/>
      </xdr:nvSpPr>
      <xdr:spPr>
        <a:xfrm>
          <a:off x="13293725" y="48685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103515</xdr:rowOff>
    </xdr:from>
    <xdr:ext cx="469744" cy="259045"/>
    <xdr:sp macro="" textlink="">
      <xdr:nvSpPr>
        <xdr:cNvPr id="146" name="債務償還比率該当値テキスト">
          <a:extLst>
            <a:ext uri="{FF2B5EF4-FFF2-40B4-BE49-F238E27FC236}">
              <a16:creationId xmlns:a16="http://schemas.microsoft.com/office/drawing/2014/main" id="{3CF9BDFB-C2C4-472C-B141-90FF7D09A27A}"/>
            </a:ext>
          </a:extLst>
        </xdr:cNvPr>
        <xdr:cNvSpPr txBox="1"/>
      </xdr:nvSpPr>
      <xdr:spPr>
        <a:xfrm>
          <a:off x="13376275" y="47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133293</xdr:rowOff>
    </xdr:from>
    <xdr:to>
      <xdr:col>72</xdr:col>
      <xdr:colOff>123825</xdr:colOff>
      <xdr:row>30</xdr:row>
      <xdr:rowOff>63443</xdr:rowOff>
    </xdr:to>
    <xdr:sp macro="" textlink="">
      <xdr:nvSpPr>
        <xdr:cNvPr id="147" name="楕円 146">
          <a:extLst>
            <a:ext uri="{FF2B5EF4-FFF2-40B4-BE49-F238E27FC236}">
              <a16:creationId xmlns:a16="http://schemas.microsoft.com/office/drawing/2014/main" id="{F70920DF-3C36-49F0-8A0C-3ECE5E7C8A2C}"/>
            </a:ext>
          </a:extLst>
        </xdr:cNvPr>
        <xdr:cNvSpPr/>
      </xdr:nvSpPr>
      <xdr:spPr>
        <a:xfrm>
          <a:off x="12639675" y="4921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131438</xdr:rowOff>
    </xdr:from>
    <xdr:to>
      <xdr:col>76</xdr:col>
      <xdr:colOff>22225</xdr:colOff>
      <xdr:row>30</xdr:row>
      <xdr:rowOff>12643</xdr:rowOff>
    </xdr:to>
    <xdr:cxnSp macro="">
      <xdr:nvCxnSpPr>
        <xdr:cNvPr id="148" name="直線コネクタ 147">
          <a:extLst>
            <a:ext uri="{FF2B5EF4-FFF2-40B4-BE49-F238E27FC236}">
              <a16:creationId xmlns:a16="http://schemas.microsoft.com/office/drawing/2014/main" id="{F963528B-9C31-4A11-BD35-A7124F686BCA}"/>
            </a:ext>
          </a:extLst>
        </xdr:cNvPr>
        <xdr:cNvCxnSpPr/>
      </xdr:nvCxnSpPr>
      <xdr:spPr>
        <a:xfrm flipV="1">
          <a:off x="12690475" y="4919338"/>
          <a:ext cx="635000" cy="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114342</xdr:rowOff>
    </xdr:from>
    <xdr:to>
      <xdr:col>68</xdr:col>
      <xdr:colOff>123825</xdr:colOff>
      <xdr:row>30</xdr:row>
      <xdr:rowOff>44492</xdr:rowOff>
    </xdr:to>
    <xdr:sp macro="" textlink="">
      <xdr:nvSpPr>
        <xdr:cNvPr id="149" name="楕円 148">
          <a:extLst>
            <a:ext uri="{FF2B5EF4-FFF2-40B4-BE49-F238E27FC236}">
              <a16:creationId xmlns:a16="http://schemas.microsoft.com/office/drawing/2014/main" id="{9C8C0B2D-8609-4F64-AC79-4F6B7272FE30}"/>
            </a:ext>
          </a:extLst>
        </xdr:cNvPr>
        <xdr:cNvSpPr/>
      </xdr:nvSpPr>
      <xdr:spPr>
        <a:xfrm>
          <a:off x="11953875" y="4902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165142</xdr:rowOff>
    </xdr:from>
    <xdr:to>
      <xdr:col>72</xdr:col>
      <xdr:colOff>73025</xdr:colOff>
      <xdr:row>30</xdr:row>
      <xdr:rowOff>12643</xdr:rowOff>
    </xdr:to>
    <xdr:cxnSp macro="">
      <xdr:nvCxnSpPr>
        <xdr:cNvPr id="150" name="直線コネクタ 149">
          <a:extLst>
            <a:ext uri="{FF2B5EF4-FFF2-40B4-BE49-F238E27FC236}">
              <a16:creationId xmlns:a16="http://schemas.microsoft.com/office/drawing/2014/main" id="{500BD1D8-9AE6-43D5-BBC9-328F2EAD51C5}"/>
            </a:ext>
          </a:extLst>
        </xdr:cNvPr>
        <xdr:cNvCxnSpPr/>
      </xdr:nvCxnSpPr>
      <xdr:spPr>
        <a:xfrm>
          <a:off x="12004675" y="4953042"/>
          <a:ext cx="6858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109615</xdr:rowOff>
    </xdr:from>
    <xdr:to>
      <xdr:col>64</xdr:col>
      <xdr:colOff>123825</xdr:colOff>
      <xdr:row>31</xdr:row>
      <xdr:rowOff>39765</xdr:rowOff>
    </xdr:to>
    <xdr:sp macro="" textlink="">
      <xdr:nvSpPr>
        <xdr:cNvPr id="151" name="楕円 150">
          <a:extLst>
            <a:ext uri="{FF2B5EF4-FFF2-40B4-BE49-F238E27FC236}">
              <a16:creationId xmlns:a16="http://schemas.microsoft.com/office/drawing/2014/main" id="{953D730C-A308-4994-A683-857EA7A6D1F5}"/>
            </a:ext>
          </a:extLst>
        </xdr:cNvPr>
        <xdr:cNvSpPr/>
      </xdr:nvSpPr>
      <xdr:spPr>
        <a:xfrm>
          <a:off x="11268075" y="5062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165142</xdr:rowOff>
    </xdr:from>
    <xdr:to>
      <xdr:col>68</xdr:col>
      <xdr:colOff>73025</xdr:colOff>
      <xdr:row>30</xdr:row>
      <xdr:rowOff>160415</xdr:rowOff>
    </xdr:to>
    <xdr:cxnSp macro="">
      <xdr:nvCxnSpPr>
        <xdr:cNvPr id="152" name="直線コネクタ 151">
          <a:extLst>
            <a:ext uri="{FF2B5EF4-FFF2-40B4-BE49-F238E27FC236}">
              <a16:creationId xmlns:a16="http://schemas.microsoft.com/office/drawing/2014/main" id="{0760841A-0A3D-4D9B-B784-B36C36CF48DA}"/>
            </a:ext>
          </a:extLst>
        </xdr:cNvPr>
        <xdr:cNvCxnSpPr/>
      </xdr:nvCxnSpPr>
      <xdr:spPr>
        <a:xfrm flipV="1">
          <a:off x="11318875" y="4953042"/>
          <a:ext cx="685800" cy="1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53841</xdr:rowOff>
    </xdr:from>
    <xdr:to>
      <xdr:col>60</xdr:col>
      <xdr:colOff>123825</xdr:colOff>
      <xdr:row>30</xdr:row>
      <xdr:rowOff>155441</xdr:rowOff>
    </xdr:to>
    <xdr:sp macro="" textlink="">
      <xdr:nvSpPr>
        <xdr:cNvPr id="153" name="楕円 152">
          <a:extLst>
            <a:ext uri="{FF2B5EF4-FFF2-40B4-BE49-F238E27FC236}">
              <a16:creationId xmlns:a16="http://schemas.microsoft.com/office/drawing/2014/main" id="{654D3955-0FF4-4D2F-BD8D-39974B60BACF}"/>
            </a:ext>
          </a:extLst>
        </xdr:cNvPr>
        <xdr:cNvSpPr/>
      </xdr:nvSpPr>
      <xdr:spPr>
        <a:xfrm>
          <a:off x="10582275" y="50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104641</xdr:rowOff>
    </xdr:from>
    <xdr:to>
      <xdr:col>64</xdr:col>
      <xdr:colOff>73025</xdr:colOff>
      <xdr:row>30</xdr:row>
      <xdr:rowOff>160415</xdr:rowOff>
    </xdr:to>
    <xdr:cxnSp macro="">
      <xdr:nvCxnSpPr>
        <xdr:cNvPr id="154" name="直線コネクタ 153">
          <a:extLst>
            <a:ext uri="{FF2B5EF4-FFF2-40B4-BE49-F238E27FC236}">
              <a16:creationId xmlns:a16="http://schemas.microsoft.com/office/drawing/2014/main" id="{7B525DF2-58F3-41D8-A7F3-585F1136DE4F}"/>
            </a:ext>
          </a:extLst>
        </xdr:cNvPr>
        <xdr:cNvCxnSpPr/>
      </xdr:nvCxnSpPr>
      <xdr:spPr>
        <a:xfrm>
          <a:off x="10633075" y="5057641"/>
          <a:ext cx="6858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5" name="n_1aveValue債務償還比率">
          <a:extLst>
            <a:ext uri="{FF2B5EF4-FFF2-40B4-BE49-F238E27FC236}">
              <a16:creationId xmlns:a16="http://schemas.microsoft.com/office/drawing/2014/main" id="{A0695635-0FE9-4BAC-A948-F52BA961D33A}"/>
            </a:ext>
          </a:extLst>
        </xdr:cNvPr>
        <xdr:cNvSpPr txBox="1"/>
      </xdr:nvSpPr>
      <xdr:spPr>
        <a:xfrm>
          <a:off x="12461952" y="467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6" name="n_2aveValue債務償還比率">
          <a:extLst>
            <a:ext uri="{FF2B5EF4-FFF2-40B4-BE49-F238E27FC236}">
              <a16:creationId xmlns:a16="http://schemas.microsoft.com/office/drawing/2014/main" id="{69ECAEE0-B199-4A53-A715-E47CC8C635A2}"/>
            </a:ext>
          </a:extLst>
        </xdr:cNvPr>
        <xdr:cNvSpPr txBox="1"/>
      </xdr:nvSpPr>
      <xdr:spPr>
        <a:xfrm>
          <a:off x="11788852" y="46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7" name="n_3aveValue債務償還比率">
          <a:extLst>
            <a:ext uri="{FF2B5EF4-FFF2-40B4-BE49-F238E27FC236}">
              <a16:creationId xmlns:a16="http://schemas.microsoft.com/office/drawing/2014/main" id="{63CF9EC0-D11F-4C02-B615-3CCB1765099A}"/>
            </a:ext>
          </a:extLst>
        </xdr:cNvPr>
        <xdr:cNvSpPr txBox="1"/>
      </xdr:nvSpPr>
      <xdr:spPr>
        <a:xfrm>
          <a:off x="11103052" y="476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8" name="n_4aveValue債務償還比率">
          <a:extLst>
            <a:ext uri="{FF2B5EF4-FFF2-40B4-BE49-F238E27FC236}">
              <a16:creationId xmlns:a16="http://schemas.microsoft.com/office/drawing/2014/main" id="{53C702DF-E7A4-4BF8-957D-3300CC16A4D5}"/>
            </a:ext>
          </a:extLst>
        </xdr:cNvPr>
        <xdr:cNvSpPr txBox="1"/>
      </xdr:nvSpPr>
      <xdr:spPr>
        <a:xfrm>
          <a:off x="10417252" y="473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54570</xdr:rowOff>
    </xdr:from>
    <xdr:ext cx="469744" cy="259045"/>
    <xdr:sp macro="" textlink="">
      <xdr:nvSpPr>
        <xdr:cNvPr id="159" name="n_1mainValue債務償還比率">
          <a:extLst>
            <a:ext uri="{FF2B5EF4-FFF2-40B4-BE49-F238E27FC236}">
              <a16:creationId xmlns:a16="http://schemas.microsoft.com/office/drawing/2014/main" id="{D7E99D89-702D-4EEE-AB7F-7752B6959203}"/>
            </a:ext>
          </a:extLst>
        </xdr:cNvPr>
        <xdr:cNvSpPr txBox="1"/>
      </xdr:nvSpPr>
      <xdr:spPr>
        <a:xfrm>
          <a:off x="12461952" y="50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35619</xdr:rowOff>
    </xdr:from>
    <xdr:ext cx="469744" cy="259045"/>
    <xdr:sp macro="" textlink="">
      <xdr:nvSpPr>
        <xdr:cNvPr id="160" name="n_2mainValue債務償還比率">
          <a:extLst>
            <a:ext uri="{FF2B5EF4-FFF2-40B4-BE49-F238E27FC236}">
              <a16:creationId xmlns:a16="http://schemas.microsoft.com/office/drawing/2014/main" id="{DD0DC628-5C31-4EC4-AD88-7CDD5B473AEA}"/>
            </a:ext>
          </a:extLst>
        </xdr:cNvPr>
        <xdr:cNvSpPr txBox="1"/>
      </xdr:nvSpPr>
      <xdr:spPr>
        <a:xfrm>
          <a:off x="11788852" y="49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30892</xdr:rowOff>
    </xdr:from>
    <xdr:ext cx="469744" cy="259045"/>
    <xdr:sp macro="" textlink="">
      <xdr:nvSpPr>
        <xdr:cNvPr id="161" name="n_3mainValue債務償還比率">
          <a:extLst>
            <a:ext uri="{FF2B5EF4-FFF2-40B4-BE49-F238E27FC236}">
              <a16:creationId xmlns:a16="http://schemas.microsoft.com/office/drawing/2014/main" id="{5517CD24-518E-41D0-AC0A-0BE478FB052B}"/>
            </a:ext>
          </a:extLst>
        </xdr:cNvPr>
        <xdr:cNvSpPr txBox="1"/>
      </xdr:nvSpPr>
      <xdr:spPr>
        <a:xfrm>
          <a:off x="11103052" y="51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146568</xdr:rowOff>
    </xdr:from>
    <xdr:ext cx="469744" cy="259045"/>
    <xdr:sp macro="" textlink="">
      <xdr:nvSpPr>
        <xdr:cNvPr id="162" name="n_4mainValue債務償還比率">
          <a:extLst>
            <a:ext uri="{FF2B5EF4-FFF2-40B4-BE49-F238E27FC236}">
              <a16:creationId xmlns:a16="http://schemas.microsoft.com/office/drawing/2014/main" id="{D9E83532-E169-477F-A62E-A6FFFAAB89A7}"/>
            </a:ext>
          </a:extLst>
        </xdr:cNvPr>
        <xdr:cNvSpPr txBox="1"/>
      </xdr:nvSpPr>
      <xdr:spPr>
        <a:xfrm>
          <a:off x="10417252" y="509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8032A0C-5929-41C3-BDD3-EA6EA259635D}"/>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D983EED-EC4E-45D7-A302-050F66D3EB79}"/>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8464AA9-A7D6-4B5F-8882-48747DD71A9E}"/>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4CFF93E-1D36-423A-AB15-695AC6CDA03A}"/>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E693F0B-A0BB-46C9-9827-D204EA86A858}"/>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F904040-C2A7-4959-9BA8-29FE49A2E323}"/>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4DEAD3-893D-4D60-9221-680F84711228}"/>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BC6934-9FCD-46AF-8F3E-41B8CD1D6E32}"/>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2DE7BC-A303-49CC-BA09-D3002F8DDE64}"/>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A55B26-A35E-49B7-BB89-6ED5E8EA734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C498C1-72F4-4D80-9420-E95BA54F047B}"/>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0F20B0-D440-41C2-9DE4-95B6856FF7C3}"/>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4AFD16-9B9D-4A1B-AAD5-F52EFE261B4C}"/>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884733-5122-4497-ABC7-3C40DEC92C67}"/>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5CAE37-9132-4B98-AFE6-945860A2F189}"/>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0C4D78-65C4-4C9D-A6BE-1C56B073C1D2}"/>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775063-24F7-4C1F-9AEF-0B8B9AE8856B}"/>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486F54-CDE3-44FE-AE35-31457FA34F2A}"/>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A60B3B-279D-4535-8CA1-25CA4C15BDE4}"/>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517478-800A-40A6-94A3-FE2A4F87BD47}"/>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B1D2CE-F105-4181-BEC2-8738FB61BABF}"/>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D99073-D0B9-48C7-8742-A48F8F01BF4B}"/>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8D6980-C703-42DF-9C8B-75E8F223F381}"/>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82B4EE-30B3-4EC8-9779-6E1B5431CFBE}"/>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F0624B-76D3-4D9A-8515-156C28824209}"/>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0154D4-D4B9-4361-815A-164301629D58}"/>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4061BE-B6FF-49A6-9F40-1A62C5394D06}"/>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8D7C5D-1F62-485B-AFFA-4A1D7E0AC357}"/>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947A8A-B17C-4D9F-B384-1B9EB1602BFC}"/>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986FD1-FAB7-4681-9B8A-13E468DC7A57}"/>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1DA7CE-B25C-48CB-BBDB-7A4BC962B1AD}"/>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ECF10D-B0D9-4992-960A-2BE2F2D26831}"/>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FE1E2A-0A6C-48AA-88B1-7E9F778A1C0E}"/>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58F53A-7C4F-4778-9F0B-FD6754E5327C}"/>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164524-8495-4D86-8982-C8376FEA1740}"/>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D85169-DEB6-4558-8433-21C6080DF99E}"/>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AB83AB-6B0E-4C7B-AF39-1E152E26A028}"/>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EC94F0-EBC2-4F7E-8E33-68E16B005958}"/>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BDBB52-8FE2-4C84-A8B0-44AFAB43E73B}"/>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D4FEBE-2ED9-451B-B63F-DAFDFC574DA5}"/>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4B89F8-3CDA-45AA-93DD-7F8D4E73297B}"/>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D42EF7-81AD-4DF0-A91A-F9D017C4ADCB}"/>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457DEEC-DE72-4F06-8DD5-4150B2E49AE3}"/>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EACA06-09A0-4E22-938C-253885D2E55C}"/>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894D27-4209-4486-B344-BD8639A43764}"/>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D2CF4E-2D93-4F26-AAE9-147F1C5F7934}"/>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B5D8CB-4338-4EDB-A897-1BC8065C18B0}"/>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0F2F46-4ABA-409C-95C7-F5127CFB99E9}"/>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EC78C812-4A1B-4CBB-95BF-A2E3EE0644E6}"/>
            </a:ext>
          </a:extLst>
        </xdr:cNvPr>
        <xdr:cNvCxnSpPr/>
      </xdr:nvCxnSpPr>
      <xdr:spPr>
        <a:xfrm>
          <a:off x="685800" y="706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1E26C2FA-F412-4925-BEB2-AE66D25BF350}"/>
            </a:ext>
          </a:extLst>
        </xdr:cNvPr>
        <xdr:cNvSpPr txBox="1"/>
      </xdr:nvSpPr>
      <xdr:spPr>
        <a:xfrm>
          <a:off x="275771" y="6931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F1C63270-6DD1-45B3-8C1F-1C74DB0C0458}"/>
            </a:ext>
          </a:extLst>
        </xdr:cNvPr>
        <xdr:cNvCxnSpPr/>
      </xdr:nvCxnSpPr>
      <xdr:spPr>
        <a:xfrm>
          <a:off x="685800" y="678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A2ED75CD-CF55-4C29-B5B7-52471207AA65}"/>
            </a:ext>
          </a:extLst>
        </xdr:cNvPr>
        <xdr:cNvSpPr txBox="1"/>
      </xdr:nvSpPr>
      <xdr:spPr>
        <a:xfrm>
          <a:off x="339891" y="665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3DE331A0-ACE3-43E1-A464-84FF6B08A5C8}"/>
            </a:ext>
          </a:extLst>
        </xdr:cNvPr>
        <xdr:cNvCxnSpPr/>
      </xdr:nvCxnSpPr>
      <xdr:spPr>
        <a:xfrm>
          <a:off x="685800" y="651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A299591D-39E2-4D25-95A6-90453510B957}"/>
            </a:ext>
          </a:extLst>
        </xdr:cNvPr>
        <xdr:cNvSpPr txBox="1"/>
      </xdr:nvSpPr>
      <xdr:spPr>
        <a:xfrm>
          <a:off x="339891" y="637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DFD1EC9F-65AB-4E68-9818-B19CAF1E15B9}"/>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25F55C0F-FC85-46BF-9917-2EC64F20332D}"/>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D366200F-63F8-4980-A799-91978F57B520}"/>
            </a:ext>
          </a:extLst>
        </xdr:cNvPr>
        <xdr:cNvCxnSpPr/>
      </xdr:nvCxnSpPr>
      <xdr:spPr>
        <a:xfrm>
          <a:off x="685800" y="596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263A0E29-B742-4ADC-994F-EF718BB039F7}"/>
            </a:ext>
          </a:extLst>
        </xdr:cNvPr>
        <xdr:cNvSpPr txBox="1"/>
      </xdr:nvSpPr>
      <xdr:spPr>
        <a:xfrm>
          <a:off x="339891" y="58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1D20C2CB-FD71-4420-A187-9D4EC83A69F1}"/>
            </a:ext>
          </a:extLst>
        </xdr:cNvPr>
        <xdr:cNvCxnSpPr/>
      </xdr:nvCxnSpPr>
      <xdr:spPr>
        <a:xfrm>
          <a:off x="685800" y="568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8B650749-4BF4-4ED8-A69E-BE7CE9983A5A}"/>
            </a:ext>
          </a:extLst>
        </xdr:cNvPr>
        <xdr:cNvSpPr txBox="1"/>
      </xdr:nvSpPr>
      <xdr:spPr>
        <a:xfrm>
          <a:off x="339891" y="555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33500206-CFF1-4C50-A37D-9F33A9975CE0}"/>
            </a:ext>
          </a:extLst>
        </xdr:cNvPr>
        <xdr:cNvCxnSpPr/>
      </xdr:nvCxnSpPr>
      <xdr:spPr>
        <a:xfrm>
          <a:off x="685800" y="541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5C8D279B-67EA-42A5-BA29-4118C1BD5815}"/>
            </a:ext>
          </a:extLst>
        </xdr:cNvPr>
        <xdr:cNvSpPr txBox="1"/>
      </xdr:nvSpPr>
      <xdr:spPr>
        <a:xfrm>
          <a:off x="339891" y="5280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B72C579B-B011-432A-8AC5-A03E455D7E46}"/>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6700B445-3623-49D0-919E-CF289A431C5C}"/>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9C857C27-0EF4-4968-BB89-47040032AB2B}"/>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EEF7874B-3250-4665-9FC1-141804EAA641}"/>
            </a:ext>
          </a:extLst>
        </xdr:cNvPr>
        <xdr:cNvCxnSpPr/>
      </xdr:nvCxnSpPr>
      <xdr:spPr>
        <a:xfrm flipV="1">
          <a:off x="4177665" y="5553075"/>
          <a:ext cx="0" cy="132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8FBC0520-111D-4F2D-A70B-B252F4382B44}"/>
            </a:ext>
          </a:extLst>
        </xdr:cNvPr>
        <xdr:cNvSpPr txBox="1"/>
      </xdr:nvSpPr>
      <xdr:spPr>
        <a:xfrm>
          <a:off x="4216400" y="688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42E51472-E208-4779-914C-9C579DE3D5DA}"/>
            </a:ext>
          </a:extLst>
        </xdr:cNvPr>
        <xdr:cNvCxnSpPr/>
      </xdr:nvCxnSpPr>
      <xdr:spPr>
        <a:xfrm>
          <a:off x="4108450" y="68824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B07FC20-F7DD-4E99-A3F7-5C628ACF0AF4}"/>
            </a:ext>
          </a:extLst>
        </xdr:cNvPr>
        <xdr:cNvSpPr txBox="1"/>
      </xdr:nvSpPr>
      <xdr:spPr>
        <a:xfrm>
          <a:off x="4216400"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15FA5E01-6767-4A1C-86E7-B85D603E2EDF}"/>
            </a:ext>
          </a:extLst>
        </xdr:cNvPr>
        <xdr:cNvCxnSpPr/>
      </xdr:nvCxnSpPr>
      <xdr:spPr>
        <a:xfrm>
          <a:off x="4108450" y="5553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2BB2E5C9-78BA-4794-855B-1BE1401FC0F3}"/>
            </a:ext>
          </a:extLst>
        </xdr:cNvPr>
        <xdr:cNvSpPr txBox="1"/>
      </xdr:nvSpPr>
      <xdr:spPr>
        <a:xfrm>
          <a:off x="4216400" y="6118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9567FBC2-A8D0-41D8-8C98-840E23A0CF39}"/>
            </a:ext>
          </a:extLst>
        </xdr:cNvPr>
        <xdr:cNvSpPr/>
      </xdr:nvSpPr>
      <xdr:spPr>
        <a:xfrm>
          <a:off x="4127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C5460ABA-07BB-4647-840C-225BA0C0C2E0}"/>
            </a:ext>
          </a:extLst>
        </xdr:cNvPr>
        <xdr:cNvSpPr/>
      </xdr:nvSpPr>
      <xdr:spPr>
        <a:xfrm>
          <a:off x="3384550" y="61033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440B60F1-D97B-439E-8C9B-D205AD96201E}"/>
            </a:ext>
          </a:extLst>
        </xdr:cNvPr>
        <xdr:cNvSpPr/>
      </xdr:nvSpPr>
      <xdr:spPr>
        <a:xfrm>
          <a:off x="2571750" y="6060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328095EF-8B16-49D1-B790-2560DC174A7B}"/>
            </a:ext>
          </a:extLst>
        </xdr:cNvPr>
        <xdr:cNvSpPr/>
      </xdr:nvSpPr>
      <xdr:spPr>
        <a:xfrm>
          <a:off x="1778000" y="601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A05FC3DC-953E-4B41-BA84-DC93058CD989}"/>
            </a:ext>
          </a:extLst>
        </xdr:cNvPr>
        <xdr:cNvSpPr/>
      </xdr:nvSpPr>
      <xdr:spPr>
        <a:xfrm>
          <a:off x="984250" y="5983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253882-3346-407F-8900-C459B160DBB9}"/>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22BBDE-4D0A-4166-A0FF-661880417E30}"/>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00F1F55-6115-474F-BA1B-FCF3F3EAB901}"/>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5A0310C1-7F7C-4F0B-A2F4-C8D97F3CA419}"/>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E48F17C5-705B-490F-900A-EFE61770481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148272</xdr:rowOff>
    </xdr:from>
    <xdr:to>
      <xdr:col>24</xdr:col>
      <xdr:colOff>114300</xdr:colOff>
      <xdr:row>36</xdr:row>
      <xdr:rowOff>78422</xdr:rowOff>
    </xdr:to>
    <xdr:sp macro="" textlink="">
      <xdr:nvSpPr>
        <xdr:cNvPr id="77" name="楕円 76">
          <a:extLst>
            <a:ext uri="{FF2B5EF4-FFF2-40B4-BE49-F238E27FC236}">
              <a16:creationId xmlns:a16="http://schemas.microsoft.com/office/drawing/2014/main" id="{921C437A-7BDF-46DA-8C6B-FAF3229AE7CC}"/>
            </a:ext>
          </a:extLst>
        </xdr:cNvPr>
        <xdr:cNvSpPr/>
      </xdr:nvSpPr>
      <xdr:spPr>
        <a:xfrm>
          <a:off x="4127500" y="5926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171149</xdr:rowOff>
    </xdr:from>
    <xdr:ext cx="405111" cy="259045"/>
    <xdr:sp macro="" textlink="">
      <xdr:nvSpPr>
        <xdr:cNvPr id="78" name="【道路】&#10;有形固定資産減価償却率該当値テキスト">
          <a:extLst>
            <a:ext uri="{FF2B5EF4-FFF2-40B4-BE49-F238E27FC236}">
              <a16:creationId xmlns:a16="http://schemas.microsoft.com/office/drawing/2014/main" id="{B55F95AD-64B0-44E4-B09F-798739BB07C8}"/>
            </a:ext>
          </a:extLst>
        </xdr:cNvPr>
        <xdr:cNvSpPr txBox="1"/>
      </xdr:nvSpPr>
      <xdr:spPr>
        <a:xfrm>
          <a:off x="4216400" y="577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9" name="楕円 78">
          <a:extLst>
            <a:ext uri="{FF2B5EF4-FFF2-40B4-BE49-F238E27FC236}">
              <a16:creationId xmlns:a16="http://schemas.microsoft.com/office/drawing/2014/main" id="{CB961F27-B9E0-4825-8630-C9DA0F97C335}"/>
            </a:ext>
          </a:extLst>
        </xdr:cNvPr>
        <xdr:cNvSpPr/>
      </xdr:nvSpPr>
      <xdr:spPr>
        <a:xfrm>
          <a:off x="3384550" y="5883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27622</xdr:rowOff>
    </xdr:to>
    <xdr:cxnSp macro="">
      <xdr:nvCxnSpPr>
        <xdr:cNvPr id="80" name="直線コネクタ 79">
          <a:extLst>
            <a:ext uri="{FF2B5EF4-FFF2-40B4-BE49-F238E27FC236}">
              <a16:creationId xmlns:a16="http://schemas.microsoft.com/office/drawing/2014/main" id="{F643BA86-8638-4EF3-B29A-8D09DA86598E}"/>
            </a:ext>
          </a:extLst>
        </xdr:cNvPr>
        <xdr:cNvCxnSpPr/>
      </xdr:nvCxnSpPr>
      <xdr:spPr>
        <a:xfrm>
          <a:off x="3429000" y="5934710"/>
          <a:ext cx="7493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68263</xdr:rowOff>
    </xdr:from>
    <xdr:to>
      <xdr:col>15</xdr:col>
      <xdr:colOff>101600</xdr:colOff>
      <xdr:row>35</xdr:row>
      <xdr:rowOff>169863</xdr:rowOff>
    </xdr:to>
    <xdr:sp macro="" textlink="">
      <xdr:nvSpPr>
        <xdr:cNvPr id="81" name="楕円 80">
          <a:extLst>
            <a:ext uri="{FF2B5EF4-FFF2-40B4-BE49-F238E27FC236}">
              <a16:creationId xmlns:a16="http://schemas.microsoft.com/office/drawing/2014/main" id="{356CDCE8-A500-42FA-B310-86FAAEE7AD61}"/>
            </a:ext>
          </a:extLst>
        </xdr:cNvPr>
        <xdr:cNvSpPr/>
      </xdr:nvSpPr>
      <xdr:spPr>
        <a:xfrm>
          <a:off x="2571750" y="5846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119063</xdr:rowOff>
    </xdr:from>
    <xdr:to>
      <xdr:col>19</xdr:col>
      <xdr:colOff>177800</xdr:colOff>
      <xdr:row>35</xdr:row>
      <xdr:rowOff>156210</xdr:rowOff>
    </xdr:to>
    <xdr:cxnSp macro="">
      <xdr:nvCxnSpPr>
        <xdr:cNvPr id="82" name="直線コネクタ 81">
          <a:extLst>
            <a:ext uri="{FF2B5EF4-FFF2-40B4-BE49-F238E27FC236}">
              <a16:creationId xmlns:a16="http://schemas.microsoft.com/office/drawing/2014/main" id="{050CF44E-C6E8-4A05-B278-164E7E988EAF}"/>
            </a:ext>
          </a:extLst>
        </xdr:cNvPr>
        <xdr:cNvCxnSpPr/>
      </xdr:nvCxnSpPr>
      <xdr:spPr>
        <a:xfrm>
          <a:off x="2622550" y="5897563"/>
          <a:ext cx="80645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33972</xdr:rowOff>
    </xdr:from>
    <xdr:to>
      <xdr:col>10</xdr:col>
      <xdr:colOff>165100</xdr:colOff>
      <xdr:row>35</xdr:row>
      <xdr:rowOff>135572</xdr:rowOff>
    </xdr:to>
    <xdr:sp macro="" textlink="">
      <xdr:nvSpPr>
        <xdr:cNvPr id="83" name="楕円 82">
          <a:extLst>
            <a:ext uri="{FF2B5EF4-FFF2-40B4-BE49-F238E27FC236}">
              <a16:creationId xmlns:a16="http://schemas.microsoft.com/office/drawing/2014/main" id="{14979693-BB9F-4210-BF8F-D83DD168AEAF}"/>
            </a:ext>
          </a:extLst>
        </xdr:cNvPr>
        <xdr:cNvSpPr/>
      </xdr:nvSpPr>
      <xdr:spPr>
        <a:xfrm>
          <a:off x="1778000" y="58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84772</xdr:rowOff>
    </xdr:from>
    <xdr:to>
      <xdr:col>15</xdr:col>
      <xdr:colOff>50800</xdr:colOff>
      <xdr:row>35</xdr:row>
      <xdr:rowOff>119063</xdr:rowOff>
    </xdr:to>
    <xdr:cxnSp macro="">
      <xdr:nvCxnSpPr>
        <xdr:cNvPr id="84" name="直線コネクタ 83">
          <a:extLst>
            <a:ext uri="{FF2B5EF4-FFF2-40B4-BE49-F238E27FC236}">
              <a16:creationId xmlns:a16="http://schemas.microsoft.com/office/drawing/2014/main" id="{5C49F807-BF21-484F-9C2A-9FA435B86E8E}"/>
            </a:ext>
          </a:extLst>
        </xdr:cNvPr>
        <xdr:cNvCxnSpPr/>
      </xdr:nvCxnSpPr>
      <xdr:spPr>
        <a:xfrm>
          <a:off x="1828800" y="5863272"/>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5" name="楕円 84">
          <a:extLst>
            <a:ext uri="{FF2B5EF4-FFF2-40B4-BE49-F238E27FC236}">
              <a16:creationId xmlns:a16="http://schemas.microsoft.com/office/drawing/2014/main" id="{06EE8577-36D0-4ED4-9489-1B9E26598FD2}"/>
            </a:ext>
          </a:extLst>
        </xdr:cNvPr>
        <xdr:cNvSpPr/>
      </xdr:nvSpPr>
      <xdr:spPr>
        <a:xfrm>
          <a:off x="984250" y="5775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84772</xdr:rowOff>
    </xdr:to>
    <xdr:cxnSp macro="">
      <xdr:nvCxnSpPr>
        <xdr:cNvPr id="86" name="直線コネクタ 85">
          <a:extLst>
            <a:ext uri="{FF2B5EF4-FFF2-40B4-BE49-F238E27FC236}">
              <a16:creationId xmlns:a16="http://schemas.microsoft.com/office/drawing/2014/main" id="{B4F5DF59-96DD-4E8B-866E-B9BA9CFBB803}"/>
            </a:ext>
          </a:extLst>
        </xdr:cNvPr>
        <xdr:cNvCxnSpPr/>
      </xdr:nvCxnSpPr>
      <xdr:spPr>
        <a:xfrm>
          <a:off x="1028700" y="5820410"/>
          <a:ext cx="8001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B31E46E4-AEB5-404E-9CAB-5E5782BF3B1C}"/>
            </a:ext>
          </a:extLst>
        </xdr:cNvPr>
        <xdr:cNvSpPr txBox="1"/>
      </xdr:nvSpPr>
      <xdr:spPr>
        <a:xfrm>
          <a:off x="3239144" y="618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4A59F17B-4112-4051-9E48-BF73405F2E30}"/>
            </a:ext>
          </a:extLst>
        </xdr:cNvPr>
        <xdr:cNvSpPr txBox="1"/>
      </xdr:nvSpPr>
      <xdr:spPr>
        <a:xfrm>
          <a:off x="2439044" y="614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83CE3902-7AC4-40BA-B235-FA69B19BCB4B}"/>
            </a:ext>
          </a:extLst>
        </xdr:cNvPr>
        <xdr:cNvSpPr txBox="1"/>
      </xdr:nvSpPr>
      <xdr:spPr>
        <a:xfrm>
          <a:off x="164529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18CA231C-8D81-4179-918F-73E90D44C391}"/>
            </a:ext>
          </a:extLst>
        </xdr:cNvPr>
        <xdr:cNvSpPr txBox="1"/>
      </xdr:nvSpPr>
      <xdr:spPr>
        <a:xfrm>
          <a:off x="851544" y="607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91" name="n_1mainValue【道路】&#10;有形固定資産減価償却率">
          <a:extLst>
            <a:ext uri="{FF2B5EF4-FFF2-40B4-BE49-F238E27FC236}">
              <a16:creationId xmlns:a16="http://schemas.microsoft.com/office/drawing/2014/main" id="{AEE85FE2-D1D9-4C97-AFC7-338C3BA93702}"/>
            </a:ext>
          </a:extLst>
        </xdr:cNvPr>
        <xdr:cNvSpPr txBox="1"/>
      </xdr:nvSpPr>
      <xdr:spPr>
        <a:xfrm>
          <a:off x="3239144" y="566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14940</xdr:rowOff>
    </xdr:from>
    <xdr:ext cx="405111" cy="259045"/>
    <xdr:sp macro="" textlink="">
      <xdr:nvSpPr>
        <xdr:cNvPr id="92" name="n_2mainValue【道路】&#10;有形固定資産減価償却率">
          <a:extLst>
            <a:ext uri="{FF2B5EF4-FFF2-40B4-BE49-F238E27FC236}">
              <a16:creationId xmlns:a16="http://schemas.microsoft.com/office/drawing/2014/main" id="{9B6402BE-DE47-4D4A-8928-5C5BA3F76850}"/>
            </a:ext>
          </a:extLst>
        </xdr:cNvPr>
        <xdr:cNvSpPr txBox="1"/>
      </xdr:nvSpPr>
      <xdr:spPr>
        <a:xfrm>
          <a:off x="2439044" y="562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152099</xdr:rowOff>
    </xdr:from>
    <xdr:ext cx="405111" cy="259045"/>
    <xdr:sp macro="" textlink="">
      <xdr:nvSpPr>
        <xdr:cNvPr id="93" name="n_3mainValue【道路】&#10;有形固定資産減価償却率">
          <a:extLst>
            <a:ext uri="{FF2B5EF4-FFF2-40B4-BE49-F238E27FC236}">
              <a16:creationId xmlns:a16="http://schemas.microsoft.com/office/drawing/2014/main" id="{FA77B49F-9F70-44FD-80F1-DA2A9350EDE2}"/>
            </a:ext>
          </a:extLst>
        </xdr:cNvPr>
        <xdr:cNvSpPr txBox="1"/>
      </xdr:nvSpPr>
      <xdr:spPr>
        <a:xfrm>
          <a:off x="164529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4" name="n_4mainValue【道路】&#10;有形固定資産減価償却率">
          <a:extLst>
            <a:ext uri="{FF2B5EF4-FFF2-40B4-BE49-F238E27FC236}">
              <a16:creationId xmlns:a16="http://schemas.microsoft.com/office/drawing/2014/main" id="{68ED32FB-57EE-4451-850D-9AB5D01EFB86}"/>
            </a:ext>
          </a:extLst>
        </xdr:cNvPr>
        <xdr:cNvSpPr txBox="1"/>
      </xdr:nvSpPr>
      <xdr:spPr>
        <a:xfrm>
          <a:off x="85154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B4A9E3AA-1C62-4843-9629-21A55725BCAC}"/>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9DF850AE-1D65-418A-8FC7-20627CDDC9D6}"/>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3D7CF0B7-2CD0-4369-BA48-1F32DB59E3D8}"/>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921DEED6-B1DB-4461-A428-7E78F232D1E2}"/>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CBBF84E7-99F2-421C-958E-0E0EC8C56341}"/>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1EC2D901-FBF2-4867-95C0-E39121B31C85}"/>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E373EB84-D486-4CCD-AEDA-7E44234C36CC}"/>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665023EE-76A7-4DC2-9B3C-C2EF9A24CE45}"/>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8B70130C-9BB5-440B-9823-538A98F6C653}"/>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F7DC05E4-04EE-4D39-9997-6480FBC434A2}"/>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BF2EF240-FE69-4E1A-BBFD-AFE3F75E5E9C}"/>
            </a:ext>
          </a:extLst>
        </xdr:cNvPr>
        <xdr:cNvSpPr txBox="1"/>
      </xdr:nvSpPr>
      <xdr:spPr>
        <a:xfrm>
          <a:off x="55272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C3633558-08A9-432F-A845-F20624FCFCF2}"/>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4A75B4BD-3AC1-4ADC-A4BE-D97C1E2C1285}"/>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42D1E2CE-144B-4D8A-8A43-9CA910A83B85}"/>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88C88511-4A18-49DF-AAC6-EBC20D2E4AB8}"/>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EB57DF25-024D-4C19-905D-910B8684B7C2}"/>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78461564-54AA-4214-A9AC-F731BFDDA7D5}"/>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75F4C8BF-4616-48A7-A171-0298BCD2D63B}"/>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1175A145-3F8B-4BC8-846B-C0C4844F5B91}"/>
            </a:ext>
          </a:extLst>
        </xdr:cNvPr>
        <xdr:cNvSpPr txBox="1"/>
      </xdr:nvSpPr>
      <xdr:spPr>
        <a:xfrm>
          <a:off x="54821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B3132AE2-0F33-4447-9A38-DEAD1FA7B57A}"/>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7D7694D6-10FE-4435-AB16-9DD2ACDA36A8}"/>
            </a:ext>
          </a:extLst>
        </xdr:cNvPr>
        <xdr:cNvSpPr txBox="1"/>
      </xdr:nvSpPr>
      <xdr:spPr>
        <a:xfrm>
          <a:off x="5482151" y="56290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1597EDDC-2481-4D12-A99C-916A2D444328}"/>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516D49EC-28E9-4EC7-9DBD-B1A7FAB44B4E}"/>
            </a:ext>
          </a:extLst>
        </xdr:cNvPr>
        <xdr:cNvSpPr txBox="1"/>
      </xdr:nvSpPr>
      <xdr:spPr>
        <a:xfrm>
          <a:off x="5482151" y="53151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DE71D5ED-F2B3-4C95-95D1-ED966510BE6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9D22404-7A94-4207-95E7-58263261C7F0}"/>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D439B2CB-ED1F-46F7-B800-89B46A7AD92A}"/>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F9B90E66-5F3E-4C96-82C2-6D35D54D5146}"/>
            </a:ext>
          </a:extLst>
        </xdr:cNvPr>
        <xdr:cNvCxnSpPr/>
      </xdr:nvCxnSpPr>
      <xdr:spPr>
        <a:xfrm flipV="1">
          <a:off x="9429115" y="5472249"/>
          <a:ext cx="0" cy="139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F38B6C21-1F52-49FD-9F77-003142AF5A69}"/>
            </a:ext>
          </a:extLst>
        </xdr:cNvPr>
        <xdr:cNvSpPr txBox="1"/>
      </xdr:nvSpPr>
      <xdr:spPr>
        <a:xfrm>
          <a:off x="9467850" y="687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D3189A57-9B4A-4C8D-8743-EE89F8F20977}"/>
            </a:ext>
          </a:extLst>
        </xdr:cNvPr>
        <xdr:cNvCxnSpPr/>
      </xdr:nvCxnSpPr>
      <xdr:spPr>
        <a:xfrm>
          <a:off x="9359900" y="6869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F7A9300A-812B-47BB-B40B-FD65CADDF7CC}"/>
            </a:ext>
          </a:extLst>
        </xdr:cNvPr>
        <xdr:cNvSpPr txBox="1"/>
      </xdr:nvSpPr>
      <xdr:spPr>
        <a:xfrm>
          <a:off x="9467850" y="52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1B06AA54-12BE-4520-A056-E18EAD44F6BD}"/>
            </a:ext>
          </a:extLst>
        </xdr:cNvPr>
        <xdr:cNvCxnSpPr/>
      </xdr:nvCxnSpPr>
      <xdr:spPr>
        <a:xfrm>
          <a:off x="9359900" y="5472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9FD3A88D-5A9A-4DB6-B8C8-19FEBA10AAED}"/>
            </a:ext>
          </a:extLst>
        </xdr:cNvPr>
        <xdr:cNvSpPr txBox="1"/>
      </xdr:nvSpPr>
      <xdr:spPr>
        <a:xfrm>
          <a:off x="9467850" y="6094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989D5F59-2A2D-4C7C-9516-9D1AFCC9E0E0}"/>
            </a:ext>
          </a:extLst>
        </xdr:cNvPr>
        <xdr:cNvSpPr/>
      </xdr:nvSpPr>
      <xdr:spPr>
        <a:xfrm>
          <a:off x="9398000" y="6236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D414DE3E-4E42-4886-91BE-94E9637EE2ED}"/>
            </a:ext>
          </a:extLst>
        </xdr:cNvPr>
        <xdr:cNvSpPr/>
      </xdr:nvSpPr>
      <xdr:spPr>
        <a:xfrm>
          <a:off x="8636000" y="62487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48110158-71EE-4E2B-A873-DEE75BB5EB88}"/>
            </a:ext>
          </a:extLst>
        </xdr:cNvPr>
        <xdr:cNvSpPr/>
      </xdr:nvSpPr>
      <xdr:spPr>
        <a:xfrm>
          <a:off x="7842250" y="62589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65D6DDFD-30EE-42E5-90C4-BAFB0BE245B0}"/>
            </a:ext>
          </a:extLst>
        </xdr:cNvPr>
        <xdr:cNvSpPr/>
      </xdr:nvSpPr>
      <xdr:spPr>
        <a:xfrm>
          <a:off x="7029450" y="6357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914E59E9-E8B6-4B2B-B9C1-08809E9BA377}"/>
            </a:ext>
          </a:extLst>
        </xdr:cNvPr>
        <xdr:cNvSpPr/>
      </xdr:nvSpPr>
      <xdr:spPr>
        <a:xfrm>
          <a:off x="6235700" y="6357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D1E0589-B8F7-4D7F-9A20-9E7C833F47DA}"/>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922807D-98BB-4F61-B0B2-4E5DF02D719D}"/>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14103CBC-A921-410F-8F8C-3CCC6F0BFCB8}"/>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BD296199-9B9C-4FFE-A95D-6A9B8E088A65}"/>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9FC5FB49-84F7-4C65-B541-90B9E2EF8898}"/>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75474</xdr:rowOff>
    </xdr:from>
    <xdr:to>
      <xdr:col>55</xdr:col>
      <xdr:colOff>50800</xdr:colOff>
      <xdr:row>40</xdr:row>
      <xdr:rowOff>5624</xdr:rowOff>
    </xdr:to>
    <xdr:sp macro="" textlink="">
      <xdr:nvSpPr>
        <xdr:cNvPr id="137" name="楕円 136">
          <a:extLst>
            <a:ext uri="{FF2B5EF4-FFF2-40B4-BE49-F238E27FC236}">
              <a16:creationId xmlns:a16="http://schemas.microsoft.com/office/drawing/2014/main" id="{2098D37F-D157-4FAC-B171-0C0027976AE1}"/>
            </a:ext>
          </a:extLst>
        </xdr:cNvPr>
        <xdr:cNvSpPr/>
      </xdr:nvSpPr>
      <xdr:spPr>
        <a:xfrm>
          <a:off x="9398000" y="6514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53901</xdr:rowOff>
    </xdr:from>
    <xdr:ext cx="469744" cy="259045"/>
    <xdr:sp macro="" textlink="">
      <xdr:nvSpPr>
        <xdr:cNvPr id="138" name="【道路】&#10;一人当たり延長該当値テキスト">
          <a:extLst>
            <a:ext uri="{FF2B5EF4-FFF2-40B4-BE49-F238E27FC236}">
              <a16:creationId xmlns:a16="http://schemas.microsoft.com/office/drawing/2014/main" id="{FDEF2B1B-027D-492D-9171-1B93A26F6A9B}"/>
            </a:ext>
          </a:extLst>
        </xdr:cNvPr>
        <xdr:cNvSpPr txBox="1"/>
      </xdr:nvSpPr>
      <xdr:spPr>
        <a:xfrm>
          <a:off x="9467850" y="64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85816</xdr:rowOff>
    </xdr:from>
    <xdr:to>
      <xdr:col>50</xdr:col>
      <xdr:colOff>165100</xdr:colOff>
      <xdr:row>40</xdr:row>
      <xdr:rowOff>15966</xdr:rowOff>
    </xdr:to>
    <xdr:sp macro="" textlink="">
      <xdr:nvSpPr>
        <xdr:cNvPr id="139" name="楕円 138">
          <a:extLst>
            <a:ext uri="{FF2B5EF4-FFF2-40B4-BE49-F238E27FC236}">
              <a16:creationId xmlns:a16="http://schemas.microsoft.com/office/drawing/2014/main" id="{2C0E3C5C-B51C-4698-8DCD-F992CBD3C87D}"/>
            </a:ext>
          </a:extLst>
        </xdr:cNvPr>
        <xdr:cNvSpPr/>
      </xdr:nvSpPr>
      <xdr:spPr>
        <a:xfrm>
          <a:off x="8636000" y="6524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126274</xdr:rowOff>
    </xdr:from>
    <xdr:to>
      <xdr:col>55</xdr:col>
      <xdr:colOff>0</xdr:colOff>
      <xdr:row>39</xdr:row>
      <xdr:rowOff>136616</xdr:rowOff>
    </xdr:to>
    <xdr:cxnSp macro="">
      <xdr:nvCxnSpPr>
        <xdr:cNvPr id="140" name="直線コネクタ 139">
          <a:extLst>
            <a:ext uri="{FF2B5EF4-FFF2-40B4-BE49-F238E27FC236}">
              <a16:creationId xmlns:a16="http://schemas.microsoft.com/office/drawing/2014/main" id="{D436B041-897E-4971-AF59-AB044D0615E2}"/>
            </a:ext>
          </a:extLst>
        </xdr:cNvPr>
        <xdr:cNvCxnSpPr/>
      </xdr:nvCxnSpPr>
      <xdr:spPr>
        <a:xfrm flipV="1">
          <a:off x="8686800" y="6565174"/>
          <a:ext cx="74295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91041</xdr:rowOff>
    </xdr:from>
    <xdr:to>
      <xdr:col>46</xdr:col>
      <xdr:colOff>38100</xdr:colOff>
      <xdr:row>40</xdr:row>
      <xdr:rowOff>21191</xdr:rowOff>
    </xdr:to>
    <xdr:sp macro="" textlink="">
      <xdr:nvSpPr>
        <xdr:cNvPr id="141" name="楕円 140">
          <a:extLst>
            <a:ext uri="{FF2B5EF4-FFF2-40B4-BE49-F238E27FC236}">
              <a16:creationId xmlns:a16="http://schemas.microsoft.com/office/drawing/2014/main" id="{2CE2664C-705B-433F-A256-23D85FF56D66}"/>
            </a:ext>
          </a:extLst>
        </xdr:cNvPr>
        <xdr:cNvSpPr/>
      </xdr:nvSpPr>
      <xdr:spPr>
        <a:xfrm>
          <a:off x="7842250" y="65299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136616</xdr:rowOff>
    </xdr:from>
    <xdr:to>
      <xdr:col>50</xdr:col>
      <xdr:colOff>114300</xdr:colOff>
      <xdr:row>39</xdr:row>
      <xdr:rowOff>141841</xdr:rowOff>
    </xdr:to>
    <xdr:cxnSp macro="">
      <xdr:nvCxnSpPr>
        <xdr:cNvPr id="142" name="直線コネクタ 141">
          <a:extLst>
            <a:ext uri="{FF2B5EF4-FFF2-40B4-BE49-F238E27FC236}">
              <a16:creationId xmlns:a16="http://schemas.microsoft.com/office/drawing/2014/main" id="{F8411185-C9E3-4FAC-9933-3254F6943051}"/>
            </a:ext>
          </a:extLst>
        </xdr:cNvPr>
        <xdr:cNvCxnSpPr/>
      </xdr:nvCxnSpPr>
      <xdr:spPr>
        <a:xfrm flipV="1">
          <a:off x="7886700" y="6575516"/>
          <a:ext cx="8001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97463</xdr:rowOff>
    </xdr:from>
    <xdr:to>
      <xdr:col>41</xdr:col>
      <xdr:colOff>101600</xdr:colOff>
      <xdr:row>40</xdr:row>
      <xdr:rowOff>27613</xdr:rowOff>
    </xdr:to>
    <xdr:sp macro="" textlink="">
      <xdr:nvSpPr>
        <xdr:cNvPr id="143" name="楕円 142">
          <a:extLst>
            <a:ext uri="{FF2B5EF4-FFF2-40B4-BE49-F238E27FC236}">
              <a16:creationId xmlns:a16="http://schemas.microsoft.com/office/drawing/2014/main" id="{507D12A8-A122-49FB-BCA6-307CFB78E32B}"/>
            </a:ext>
          </a:extLst>
        </xdr:cNvPr>
        <xdr:cNvSpPr/>
      </xdr:nvSpPr>
      <xdr:spPr>
        <a:xfrm>
          <a:off x="7029450" y="6536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141841</xdr:rowOff>
    </xdr:from>
    <xdr:to>
      <xdr:col>45</xdr:col>
      <xdr:colOff>177800</xdr:colOff>
      <xdr:row>39</xdr:row>
      <xdr:rowOff>148263</xdr:rowOff>
    </xdr:to>
    <xdr:cxnSp macro="">
      <xdr:nvCxnSpPr>
        <xdr:cNvPr id="144" name="直線コネクタ 143">
          <a:extLst>
            <a:ext uri="{FF2B5EF4-FFF2-40B4-BE49-F238E27FC236}">
              <a16:creationId xmlns:a16="http://schemas.microsoft.com/office/drawing/2014/main" id="{06357E83-32AF-459A-A701-BA6439440728}"/>
            </a:ext>
          </a:extLst>
        </xdr:cNvPr>
        <xdr:cNvCxnSpPr/>
      </xdr:nvCxnSpPr>
      <xdr:spPr>
        <a:xfrm flipV="1">
          <a:off x="7080250" y="6580741"/>
          <a:ext cx="80645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100730</xdr:rowOff>
    </xdr:from>
    <xdr:to>
      <xdr:col>36</xdr:col>
      <xdr:colOff>165100</xdr:colOff>
      <xdr:row>40</xdr:row>
      <xdr:rowOff>30880</xdr:rowOff>
    </xdr:to>
    <xdr:sp macro="" textlink="">
      <xdr:nvSpPr>
        <xdr:cNvPr id="145" name="楕円 144">
          <a:extLst>
            <a:ext uri="{FF2B5EF4-FFF2-40B4-BE49-F238E27FC236}">
              <a16:creationId xmlns:a16="http://schemas.microsoft.com/office/drawing/2014/main" id="{2B65B298-6209-4258-A664-97597392D217}"/>
            </a:ext>
          </a:extLst>
        </xdr:cNvPr>
        <xdr:cNvSpPr/>
      </xdr:nvSpPr>
      <xdr:spPr>
        <a:xfrm>
          <a:off x="6235700" y="6539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148263</xdr:rowOff>
    </xdr:from>
    <xdr:to>
      <xdr:col>41</xdr:col>
      <xdr:colOff>50800</xdr:colOff>
      <xdr:row>39</xdr:row>
      <xdr:rowOff>151530</xdr:rowOff>
    </xdr:to>
    <xdr:cxnSp macro="">
      <xdr:nvCxnSpPr>
        <xdr:cNvPr id="146" name="直線コネクタ 145">
          <a:extLst>
            <a:ext uri="{FF2B5EF4-FFF2-40B4-BE49-F238E27FC236}">
              <a16:creationId xmlns:a16="http://schemas.microsoft.com/office/drawing/2014/main" id="{D77352C2-1065-4CE1-B943-1A31CB6303AD}"/>
            </a:ext>
          </a:extLst>
        </xdr:cNvPr>
        <xdr:cNvCxnSpPr/>
      </xdr:nvCxnSpPr>
      <xdr:spPr>
        <a:xfrm flipV="1">
          <a:off x="6286500" y="6587163"/>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EF864F5D-8F57-4409-8D2E-1D532498D313}"/>
            </a:ext>
          </a:extLst>
        </xdr:cNvPr>
        <xdr:cNvSpPr txBox="1"/>
      </xdr:nvSpPr>
      <xdr:spPr>
        <a:xfrm>
          <a:off x="8458277" y="603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3BC95F88-63A5-430D-96C5-B13960940A54}"/>
            </a:ext>
          </a:extLst>
        </xdr:cNvPr>
        <xdr:cNvSpPr txBox="1"/>
      </xdr:nvSpPr>
      <xdr:spPr>
        <a:xfrm>
          <a:off x="7677227" y="60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D0A36806-9957-4978-AFCD-B198D108363B}"/>
            </a:ext>
          </a:extLst>
        </xdr:cNvPr>
        <xdr:cNvSpPr txBox="1"/>
      </xdr:nvSpPr>
      <xdr:spPr>
        <a:xfrm>
          <a:off x="6864427" y="613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2C47A1E8-12F4-40B2-9695-DE651497B32E}"/>
            </a:ext>
          </a:extLst>
        </xdr:cNvPr>
        <xdr:cNvSpPr txBox="1"/>
      </xdr:nvSpPr>
      <xdr:spPr>
        <a:xfrm>
          <a:off x="6070677" y="613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7093</xdr:rowOff>
    </xdr:from>
    <xdr:ext cx="469744" cy="259045"/>
    <xdr:sp macro="" textlink="">
      <xdr:nvSpPr>
        <xdr:cNvPr id="151" name="n_1mainValue【道路】&#10;一人当たり延長">
          <a:extLst>
            <a:ext uri="{FF2B5EF4-FFF2-40B4-BE49-F238E27FC236}">
              <a16:creationId xmlns:a16="http://schemas.microsoft.com/office/drawing/2014/main" id="{43D53168-2E9B-4004-B37B-2F8768F358A6}"/>
            </a:ext>
          </a:extLst>
        </xdr:cNvPr>
        <xdr:cNvSpPr txBox="1"/>
      </xdr:nvSpPr>
      <xdr:spPr>
        <a:xfrm>
          <a:off x="8458277" y="661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12318</xdr:rowOff>
    </xdr:from>
    <xdr:ext cx="469744" cy="259045"/>
    <xdr:sp macro="" textlink="">
      <xdr:nvSpPr>
        <xdr:cNvPr id="152" name="n_2mainValue【道路】&#10;一人当たり延長">
          <a:extLst>
            <a:ext uri="{FF2B5EF4-FFF2-40B4-BE49-F238E27FC236}">
              <a16:creationId xmlns:a16="http://schemas.microsoft.com/office/drawing/2014/main" id="{FF944113-A6DC-4C80-948C-73AFC0BAE199}"/>
            </a:ext>
          </a:extLst>
        </xdr:cNvPr>
        <xdr:cNvSpPr txBox="1"/>
      </xdr:nvSpPr>
      <xdr:spPr>
        <a:xfrm>
          <a:off x="7677227" y="661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18740</xdr:rowOff>
    </xdr:from>
    <xdr:ext cx="469744" cy="259045"/>
    <xdr:sp macro="" textlink="">
      <xdr:nvSpPr>
        <xdr:cNvPr id="153" name="n_3mainValue【道路】&#10;一人当たり延長">
          <a:extLst>
            <a:ext uri="{FF2B5EF4-FFF2-40B4-BE49-F238E27FC236}">
              <a16:creationId xmlns:a16="http://schemas.microsoft.com/office/drawing/2014/main" id="{8ED05D31-78B8-478D-BE14-1FF2976F141C}"/>
            </a:ext>
          </a:extLst>
        </xdr:cNvPr>
        <xdr:cNvSpPr txBox="1"/>
      </xdr:nvSpPr>
      <xdr:spPr>
        <a:xfrm>
          <a:off x="6864427" y="66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22007</xdr:rowOff>
    </xdr:from>
    <xdr:ext cx="469744" cy="259045"/>
    <xdr:sp macro="" textlink="">
      <xdr:nvSpPr>
        <xdr:cNvPr id="154" name="n_4mainValue【道路】&#10;一人当たり延長">
          <a:extLst>
            <a:ext uri="{FF2B5EF4-FFF2-40B4-BE49-F238E27FC236}">
              <a16:creationId xmlns:a16="http://schemas.microsoft.com/office/drawing/2014/main" id="{8D922B9E-F4E4-4F14-BFC3-1F322C78FF3F}"/>
            </a:ext>
          </a:extLst>
        </xdr:cNvPr>
        <xdr:cNvSpPr txBox="1"/>
      </xdr:nvSpPr>
      <xdr:spPr>
        <a:xfrm>
          <a:off x="6070677" y="66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F6A8D48-F874-42C8-9C83-B0C7460ED83D}"/>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838E9F75-43CC-4219-B841-FF20FACBBF4B}"/>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460F1381-CB57-4F5F-A936-1CB9B547A9B3}"/>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98F9037E-96BA-436F-93C8-2929B9EBD422}"/>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DC7C65F1-3699-4D75-A7F5-F68F616D946B}"/>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C2750023-4285-4A82-BE31-C5D5480625D8}"/>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3FF1F1F1-B4D5-43F2-9738-09CA6A1969D3}"/>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B3796B59-70B0-4F1A-99AF-5F105725D2B9}"/>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303217AD-CA5B-4098-9B85-39BB9A249CE5}"/>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FF44A18A-506E-4B6B-A311-BB580C3A4135}"/>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D185CBED-EDBD-4AA9-B1CB-270912B23E4F}"/>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49ABEC2-6463-498D-B7E4-FBAE80F18260}"/>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FFCA247-2BC5-4617-929D-B9761B98EF2D}"/>
            </a:ext>
          </a:extLst>
        </xdr:cNvPr>
        <xdr:cNvSpPr txBox="1"/>
      </xdr:nvSpPr>
      <xdr:spPr>
        <a:xfrm>
          <a:off x="3398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61B1EFA2-0E07-4311-94E1-05ABD685C5B1}"/>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172EF470-4690-45B1-BA77-86273DD6D7C9}"/>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D5B30CEE-FB5A-4DE1-B7E2-5209C49122C7}"/>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14BA7D65-C496-49BB-9E49-563BD1FE59AD}"/>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EC3561FE-B58D-4079-9502-C584B43719A9}"/>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BAC25288-8E26-40D1-BE5E-36162AC9E521}"/>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CEAD33ED-8527-4B8D-A9CC-0B2C39FCDCA2}"/>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6D6A58CE-EFEE-4D45-A848-D75CB907480B}"/>
            </a:ext>
          </a:extLst>
        </xdr:cNvPr>
        <xdr:cNvSpPr txBox="1"/>
      </xdr:nvSpPr>
      <xdr:spPr>
        <a:xfrm>
          <a:off x="384961" y="9039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DDD5933A-43E6-4206-91FA-7F7F84CC641A}"/>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70AF958F-C510-4708-BDF1-E629E32A9CE4}"/>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17E9CF8-D3D9-4583-A734-21B5AA0E7FC4}"/>
            </a:ext>
          </a:extLst>
        </xdr:cNvPr>
        <xdr:cNvCxnSpPr/>
      </xdr:nvCxnSpPr>
      <xdr:spPr>
        <a:xfrm flipV="1">
          <a:off x="4177665" y="926465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749AC297-E43A-4A72-B49B-8510AD4ED7C3}"/>
            </a:ext>
          </a:extLst>
        </xdr:cNvPr>
        <xdr:cNvSpPr txBox="1"/>
      </xdr:nvSpPr>
      <xdr:spPr>
        <a:xfrm>
          <a:off x="4216400" y="1065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D8C15EC8-72E4-4B23-82C4-84702D09C931}"/>
            </a:ext>
          </a:extLst>
        </xdr:cNvPr>
        <xdr:cNvCxnSpPr/>
      </xdr:nvCxnSpPr>
      <xdr:spPr>
        <a:xfrm>
          <a:off x="4108450" y="10650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AD28DFEC-88B3-49E7-BBEE-BCE22097039F}"/>
            </a:ext>
          </a:extLst>
        </xdr:cNvPr>
        <xdr:cNvSpPr txBox="1"/>
      </xdr:nvSpPr>
      <xdr:spPr>
        <a:xfrm>
          <a:off x="4216400" y="9052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70D962AF-3B88-46FB-AD34-595A40E6BD27}"/>
            </a:ext>
          </a:extLst>
        </xdr:cNvPr>
        <xdr:cNvCxnSpPr/>
      </xdr:nvCxnSpPr>
      <xdr:spPr>
        <a:xfrm>
          <a:off x="4108450" y="9264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5D356651-0F21-42C1-9E8C-0EE55EFD09EE}"/>
            </a:ext>
          </a:extLst>
        </xdr:cNvPr>
        <xdr:cNvSpPr txBox="1"/>
      </xdr:nvSpPr>
      <xdr:spPr>
        <a:xfrm>
          <a:off x="42164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85D0D1EA-A279-40D9-96FB-E6180803DC47}"/>
            </a:ext>
          </a:extLst>
        </xdr:cNvPr>
        <xdr:cNvSpPr/>
      </xdr:nvSpPr>
      <xdr:spPr>
        <a:xfrm>
          <a:off x="4127500" y="10333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474ADE75-2AE3-4A7F-8E95-5B00FF7B2C6E}"/>
            </a:ext>
          </a:extLst>
        </xdr:cNvPr>
        <xdr:cNvSpPr/>
      </xdr:nvSpPr>
      <xdr:spPr>
        <a:xfrm>
          <a:off x="3384550" y="10314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AC38609C-6C51-46B8-9797-B62B3631EA07}"/>
            </a:ext>
          </a:extLst>
        </xdr:cNvPr>
        <xdr:cNvSpPr/>
      </xdr:nvSpPr>
      <xdr:spPr>
        <a:xfrm>
          <a:off x="2571750" y="1029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DCB9D585-87B3-4AD6-A7D6-8E470A23793B}"/>
            </a:ext>
          </a:extLst>
        </xdr:cNvPr>
        <xdr:cNvSpPr/>
      </xdr:nvSpPr>
      <xdr:spPr>
        <a:xfrm>
          <a:off x="1778000" y="102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347A62FA-6E07-4E26-B8D9-A837AD02FB0B}"/>
            </a:ext>
          </a:extLst>
        </xdr:cNvPr>
        <xdr:cNvSpPr/>
      </xdr:nvSpPr>
      <xdr:spPr>
        <a:xfrm>
          <a:off x="984250" y="10267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71A9630-691F-4878-BF65-AFFC4166E96C}"/>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37ADFE9-3C41-4408-A18B-2310FF2FDDC8}"/>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D2793631-69C6-42B0-AA9C-A3B83E1D33A8}"/>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758994F7-EBDA-4EB9-AA30-B9F6353BCDEB}"/>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5C3F0D99-DF98-4C70-BCB5-31A7615451A6}"/>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94" name="楕円 193">
          <a:extLst>
            <a:ext uri="{FF2B5EF4-FFF2-40B4-BE49-F238E27FC236}">
              <a16:creationId xmlns:a16="http://schemas.microsoft.com/office/drawing/2014/main" id="{AB9F9111-9173-4BFE-B161-8E337E266D1A}"/>
            </a:ext>
          </a:extLst>
        </xdr:cNvPr>
        <xdr:cNvSpPr/>
      </xdr:nvSpPr>
      <xdr:spPr>
        <a:xfrm>
          <a:off x="412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A83E68-3B70-4456-B492-AEABFBF91FFA}"/>
            </a:ext>
          </a:extLst>
        </xdr:cNvPr>
        <xdr:cNvSpPr txBox="1"/>
      </xdr:nvSpPr>
      <xdr:spPr>
        <a:xfrm>
          <a:off x="42164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13970</xdr:rowOff>
    </xdr:from>
    <xdr:to>
      <xdr:col>20</xdr:col>
      <xdr:colOff>38100</xdr:colOff>
      <xdr:row>63</xdr:row>
      <xdr:rowOff>115570</xdr:rowOff>
    </xdr:to>
    <xdr:sp macro="" textlink="">
      <xdr:nvSpPr>
        <xdr:cNvPr id="196" name="楕円 195">
          <a:extLst>
            <a:ext uri="{FF2B5EF4-FFF2-40B4-BE49-F238E27FC236}">
              <a16:creationId xmlns:a16="http://schemas.microsoft.com/office/drawing/2014/main" id="{77CB9B20-4BC0-42EC-844B-2A6082B9DE8C}"/>
            </a:ext>
          </a:extLst>
        </xdr:cNvPr>
        <xdr:cNvSpPr/>
      </xdr:nvSpPr>
      <xdr:spPr>
        <a:xfrm>
          <a:off x="3384550" y="10415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64770</xdr:rowOff>
    </xdr:from>
    <xdr:to>
      <xdr:col>24</xdr:col>
      <xdr:colOff>63500</xdr:colOff>
      <xdr:row>63</xdr:row>
      <xdr:rowOff>80010</xdr:rowOff>
    </xdr:to>
    <xdr:cxnSp macro="">
      <xdr:nvCxnSpPr>
        <xdr:cNvPr id="197" name="直線コネクタ 196">
          <a:extLst>
            <a:ext uri="{FF2B5EF4-FFF2-40B4-BE49-F238E27FC236}">
              <a16:creationId xmlns:a16="http://schemas.microsoft.com/office/drawing/2014/main" id="{B12DC7B8-7F65-482D-95AD-C6CD37DDF2C5}"/>
            </a:ext>
          </a:extLst>
        </xdr:cNvPr>
        <xdr:cNvCxnSpPr/>
      </xdr:nvCxnSpPr>
      <xdr:spPr>
        <a:xfrm>
          <a:off x="3429000" y="1046607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8" name="楕円 197">
          <a:extLst>
            <a:ext uri="{FF2B5EF4-FFF2-40B4-BE49-F238E27FC236}">
              <a16:creationId xmlns:a16="http://schemas.microsoft.com/office/drawing/2014/main" id="{8803D5ED-6F49-4EA9-8A6E-B0000A48C872}"/>
            </a:ext>
          </a:extLst>
        </xdr:cNvPr>
        <xdr:cNvSpPr/>
      </xdr:nvSpPr>
      <xdr:spPr>
        <a:xfrm>
          <a:off x="257175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64770</xdr:rowOff>
    </xdr:from>
    <xdr:to>
      <xdr:col>19</xdr:col>
      <xdr:colOff>177800</xdr:colOff>
      <xdr:row>63</xdr:row>
      <xdr:rowOff>80010</xdr:rowOff>
    </xdr:to>
    <xdr:cxnSp macro="">
      <xdr:nvCxnSpPr>
        <xdr:cNvPr id="199" name="直線コネクタ 198">
          <a:extLst>
            <a:ext uri="{FF2B5EF4-FFF2-40B4-BE49-F238E27FC236}">
              <a16:creationId xmlns:a16="http://schemas.microsoft.com/office/drawing/2014/main" id="{D5C8B305-D438-4AD7-9142-D765025CEFBA}"/>
            </a:ext>
          </a:extLst>
        </xdr:cNvPr>
        <xdr:cNvCxnSpPr/>
      </xdr:nvCxnSpPr>
      <xdr:spPr>
        <a:xfrm flipV="1">
          <a:off x="2622550" y="1046607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200" name="楕円 199">
          <a:extLst>
            <a:ext uri="{FF2B5EF4-FFF2-40B4-BE49-F238E27FC236}">
              <a16:creationId xmlns:a16="http://schemas.microsoft.com/office/drawing/2014/main" id="{A5AAC47F-A1C6-42F0-BCB9-EC89935BBBA6}"/>
            </a:ext>
          </a:extLst>
        </xdr:cNvPr>
        <xdr:cNvSpPr/>
      </xdr:nvSpPr>
      <xdr:spPr>
        <a:xfrm>
          <a:off x="17780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62865</xdr:rowOff>
    </xdr:from>
    <xdr:to>
      <xdr:col>15</xdr:col>
      <xdr:colOff>50800</xdr:colOff>
      <xdr:row>63</xdr:row>
      <xdr:rowOff>80010</xdr:rowOff>
    </xdr:to>
    <xdr:cxnSp macro="">
      <xdr:nvCxnSpPr>
        <xdr:cNvPr id="201" name="直線コネクタ 200">
          <a:extLst>
            <a:ext uri="{FF2B5EF4-FFF2-40B4-BE49-F238E27FC236}">
              <a16:creationId xmlns:a16="http://schemas.microsoft.com/office/drawing/2014/main" id="{684B4258-FAC9-44C7-9AEF-BD747465C2AE}"/>
            </a:ext>
          </a:extLst>
        </xdr:cNvPr>
        <xdr:cNvCxnSpPr/>
      </xdr:nvCxnSpPr>
      <xdr:spPr>
        <a:xfrm>
          <a:off x="1828800" y="1046416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202" name="楕円 201">
          <a:extLst>
            <a:ext uri="{FF2B5EF4-FFF2-40B4-BE49-F238E27FC236}">
              <a16:creationId xmlns:a16="http://schemas.microsoft.com/office/drawing/2014/main" id="{3CCD7026-47DF-4543-8410-02BC042A204E}"/>
            </a:ext>
          </a:extLst>
        </xdr:cNvPr>
        <xdr:cNvSpPr/>
      </xdr:nvSpPr>
      <xdr:spPr>
        <a:xfrm>
          <a:off x="984250" y="10391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62865</xdr:rowOff>
    </xdr:to>
    <xdr:cxnSp macro="">
      <xdr:nvCxnSpPr>
        <xdr:cNvPr id="203" name="直線コネクタ 202">
          <a:extLst>
            <a:ext uri="{FF2B5EF4-FFF2-40B4-BE49-F238E27FC236}">
              <a16:creationId xmlns:a16="http://schemas.microsoft.com/office/drawing/2014/main" id="{899F5D95-4775-4B78-A022-153308FFFAB5}"/>
            </a:ext>
          </a:extLst>
        </xdr:cNvPr>
        <xdr:cNvCxnSpPr/>
      </xdr:nvCxnSpPr>
      <xdr:spPr>
        <a:xfrm>
          <a:off x="1028700" y="1043559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F61CC2E9-0C0E-48C2-B4C8-E9C74AEBCF06}"/>
            </a:ext>
          </a:extLst>
        </xdr:cNvPr>
        <xdr:cNvSpPr txBox="1"/>
      </xdr:nvSpPr>
      <xdr:spPr>
        <a:xfrm>
          <a:off x="32391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672B2077-A9D3-4AE3-992E-5DBEF7B50EE7}"/>
            </a:ext>
          </a:extLst>
        </xdr:cNvPr>
        <xdr:cNvSpPr txBox="1"/>
      </xdr:nvSpPr>
      <xdr:spPr>
        <a:xfrm>
          <a:off x="2439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146E4963-63AF-4EA2-822B-F1932027442B}"/>
            </a:ext>
          </a:extLst>
        </xdr:cNvPr>
        <xdr:cNvSpPr txBox="1"/>
      </xdr:nvSpPr>
      <xdr:spPr>
        <a:xfrm>
          <a:off x="164529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1D9FB7C1-5B53-471E-8F45-AABE1DE7D7B0}"/>
            </a:ext>
          </a:extLst>
        </xdr:cNvPr>
        <xdr:cNvSpPr txBox="1"/>
      </xdr:nvSpPr>
      <xdr:spPr>
        <a:xfrm>
          <a:off x="8515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106697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AC934115-7858-407A-82B8-8793E5F9E5FB}"/>
            </a:ext>
          </a:extLst>
        </xdr:cNvPr>
        <xdr:cNvSpPr txBox="1"/>
      </xdr:nvSpPr>
      <xdr:spPr>
        <a:xfrm>
          <a:off x="32391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58FE316F-0755-44F7-A36F-F405119937C4}"/>
            </a:ext>
          </a:extLst>
        </xdr:cNvPr>
        <xdr:cNvSpPr txBox="1"/>
      </xdr:nvSpPr>
      <xdr:spPr>
        <a:xfrm>
          <a:off x="2439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F84149B6-C3A4-4B76-9F28-897D94195F55}"/>
            </a:ext>
          </a:extLst>
        </xdr:cNvPr>
        <xdr:cNvSpPr txBox="1"/>
      </xdr:nvSpPr>
      <xdr:spPr>
        <a:xfrm>
          <a:off x="164529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D4058F5E-7B1D-41FB-9980-33813C3E85F6}"/>
            </a:ext>
          </a:extLst>
        </xdr:cNvPr>
        <xdr:cNvSpPr txBox="1"/>
      </xdr:nvSpPr>
      <xdr:spPr>
        <a:xfrm>
          <a:off x="8515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659A03C7-28F9-4277-8748-EC8B6A4AF945}"/>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51180690-8635-4C24-BC04-3B4A597DDCED}"/>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E8BACD32-9071-44EE-A628-F2E84DBE216D}"/>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A0BED697-1A4D-48BB-9857-1A3B9CA5916C}"/>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6F3D14F4-2D2B-4E61-85C2-4CFB4DA7C455}"/>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A8C9E62F-0F1D-4E9D-BA6B-B906CA58CC0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48B1B23-7993-4833-A8F8-63CCA32C01D4}"/>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EE6FE00C-81EB-4FC4-9858-0C978C70FB3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16D3FF8E-36DA-4927-B377-1DE28500AEB0}"/>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9ECA6CB4-96F4-43A5-A26D-056E5E12598E}"/>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2ED97F20-13F9-4A89-A9D0-765B43C6BA94}"/>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185A4C4A-B3F1-43D5-910D-F3C637DD01FB}"/>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91EB93A2-E938-4EF1-B9AF-2DD2DF4CEBC2}"/>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778258DB-C027-448F-85DD-33EC4E2D85FF}"/>
            </a:ext>
          </a:extLst>
        </xdr:cNvPr>
        <xdr:cNvSpPr txBox="1"/>
      </xdr:nvSpPr>
      <xdr:spPr>
        <a:xfrm>
          <a:off x="5418031" y="102409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578E2E88-930E-4473-A3E6-C075D7D3DEE3}"/>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210BEF20-89A0-4DC6-9EF6-5D8EEC1D8BF2}"/>
            </a:ext>
          </a:extLst>
        </xdr:cNvPr>
        <xdr:cNvSpPr txBox="1"/>
      </xdr:nvSpPr>
      <xdr:spPr>
        <a:xfrm>
          <a:off x="5418031" y="9927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87F8A8C4-74D1-439D-B346-88EEE1E43360}"/>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848DB675-ECA0-4DE5-944D-DF9D159ABA4F}"/>
            </a:ext>
          </a:extLst>
        </xdr:cNvPr>
        <xdr:cNvSpPr txBox="1"/>
      </xdr:nvSpPr>
      <xdr:spPr>
        <a:xfrm>
          <a:off x="5418031" y="9613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B2E3129E-DC0D-4240-96A8-0A47F615EFFA}"/>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EDDFA6DD-74AB-4EBA-88F8-FD99F85A3954}"/>
            </a:ext>
          </a:extLst>
        </xdr:cNvPr>
        <xdr:cNvSpPr txBox="1"/>
      </xdr:nvSpPr>
      <xdr:spPr>
        <a:xfrm>
          <a:off x="5418031" y="92993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C8EA77F1-1284-4E5E-B1FB-BA808326AFC7}"/>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1E411F61-889B-4C73-9711-0C0118773728}"/>
            </a:ext>
          </a:extLst>
        </xdr:cNvPr>
        <xdr:cNvSpPr txBox="1"/>
      </xdr:nvSpPr>
      <xdr:spPr>
        <a:xfrm>
          <a:off x="5418031" y="89854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1A337CBD-9B3D-4A3E-A8E7-4CE6649DD240}"/>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DE545D4A-74E2-4D87-8DE3-D1B6426C82B9}"/>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9ED1E224-8B98-4EED-B29C-D2A6E1FE9F0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27F8FD75-44D6-4976-AFB4-E7C6C7446A6B}"/>
            </a:ext>
          </a:extLst>
        </xdr:cNvPr>
        <xdr:cNvCxnSpPr/>
      </xdr:nvCxnSpPr>
      <xdr:spPr>
        <a:xfrm flipV="1">
          <a:off x="9429115" y="9143267"/>
          <a:ext cx="0" cy="153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805FC438-7460-4F6E-9418-1935FC5197CE}"/>
            </a:ext>
          </a:extLst>
        </xdr:cNvPr>
        <xdr:cNvSpPr txBox="1"/>
      </xdr:nvSpPr>
      <xdr:spPr>
        <a:xfrm>
          <a:off x="9467850" y="1067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63CE45A2-0EE7-4D2F-94DA-8ED20948C926}"/>
            </a:ext>
          </a:extLst>
        </xdr:cNvPr>
        <xdr:cNvCxnSpPr/>
      </xdr:nvCxnSpPr>
      <xdr:spPr>
        <a:xfrm>
          <a:off x="9359900" y="106753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B0BB613A-E70E-457E-8DA5-F093833A0883}"/>
            </a:ext>
          </a:extLst>
        </xdr:cNvPr>
        <xdr:cNvSpPr txBox="1"/>
      </xdr:nvSpPr>
      <xdr:spPr>
        <a:xfrm>
          <a:off x="9467850" y="892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747D7974-9669-4D04-82F8-3E5D21687C64}"/>
            </a:ext>
          </a:extLst>
        </xdr:cNvPr>
        <xdr:cNvCxnSpPr/>
      </xdr:nvCxnSpPr>
      <xdr:spPr>
        <a:xfrm>
          <a:off x="9359900" y="91432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A2B8DBC3-4D26-4F49-8B71-71356730BDDF}"/>
            </a:ext>
          </a:extLst>
        </xdr:cNvPr>
        <xdr:cNvSpPr txBox="1"/>
      </xdr:nvSpPr>
      <xdr:spPr>
        <a:xfrm>
          <a:off x="9467850" y="10051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3D7CB2E6-C524-4F22-8B1E-5A6F3A8E366C}"/>
            </a:ext>
          </a:extLst>
        </xdr:cNvPr>
        <xdr:cNvSpPr/>
      </xdr:nvSpPr>
      <xdr:spPr>
        <a:xfrm>
          <a:off x="9398000" y="10193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AB185F2C-77AE-4346-8B20-4FD4DE548B80}"/>
            </a:ext>
          </a:extLst>
        </xdr:cNvPr>
        <xdr:cNvSpPr/>
      </xdr:nvSpPr>
      <xdr:spPr>
        <a:xfrm>
          <a:off x="8636000" y="10184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CF5E1294-9EB0-4792-932F-F444B39A829B}"/>
            </a:ext>
          </a:extLst>
        </xdr:cNvPr>
        <xdr:cNvSpPr/>
      </xdr:nvSpPr>
      <xdr:spPr>
        <a:xfrm>
          <a:off x="7842250" y="101899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C4BCB6A5-3C34-49E1-8B2E-810AF9F64DA1}"/>
            </a:ext>
          </a:extLst>
        </xdr:cNvPr>
        <xdr:cNvSpPr/>
      </xdr:nvSpPr>
      <xdr:spPr>
        <a:xfrm>
          <a:off x="7029450" y="10220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12D444BF-0D97-4ACB-A97E-28A1679E3679}"/>
            </a:ext>
          </a:extLst>
        </xdr:cNvPr>
        <xdr:cNvSpPr/>
      </xdr:nvSpPr>
      <xdr:spPr>
        <a:xfrm>
          <a:off x="6235700" y="10213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F3F88B4-2062-46F0-8BE5-27A3273FE9A7}"/>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FC64151C-8DE0-4F01-BB63-2082A0105AD3}"/>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DBB923EA-51D2-452C-9962-94185EDF41E3}"/>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531EDE55-1B49-4278-A215-BA46CDB8FED3}"/>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FB6D9B0C-0AFA-4EB1-9748-56A942180A0F}"/>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96144</xdr:rowOff>
    </xdr:from>
    <xdr:to>
      <xdr:col>55</xdr:col>
      <xdr:colOff>50800</xdr:colOff>
      <xdr:row>64</xdr:row>
      <xdr:rowOff>26294</xdr:rowOff>
    </xdr:to>
    <xdr:sp macro="" textlink="">
      <xdr:nvSpPr>
        <xdr:cNvPr id="253" name="楕円 252">
          <a:extLst>
            <a:ext uri="{FF2B5EF4-FFF2-40B4-BE49-F238E27FC236}">
              <a16:creationId xmlns:a16="http://schemas.microsoft.com/office/drawing/2014/main" id="{86C66C8A-24BD-4295-B981-1EBFEF276463}"/>
            </a:ext>
          </a:extLst>
        </xdr:cNvPr>
        <xdr:cNvSpPr/>
      </xdr:nvSpPr>
      <xdr:spPr>
        <a:xfrm>
          <a:off x="9398000" y="10497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74571</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id="{70579AB4-DCB6-4AE8-B32E-6E65C882D911}"/>
            </a:ext>
          </a:extLst>
        </xdr:cNvPr>
        <xdr:cNvSpPr txBox="1"/>
      </xdr:nvSpPr>
      <xdr:spPr>
        <a:xfrm>
          <a:off x="9467850" y="104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98149</xdr:rowOff>
    </xdr:from>
    <xdr:to>
      <xdr:col>50</xdr:col>
      <xdr:colOff>165100</xdr:colOff>
      <xdr:row>64</xdr:row>
      <xdr:rowOff>28299</xdr:rowOff>
    </xdr:to>
    <xdr:sp macro="" textlink="">
      <xdr:nvSpPr>
        <xdr:cNvPr id="255" name="楕円 254">
          <a:extLst>
            <a:ext uri="{FF2B5EF4-FFF2-40B4-BE49-F238E27FC236}">
              <a16:creationId xmlns:a16="http://schemas.microsoft.com/office/drawing/2014/main" id="{791A79A1-17F4-4448-86D1-E31C22512E4A}"/>
            </a:ext>
          </a:extLst>
        </xdr:cNvPr>
        <xdr:cNvSpPr/>
      </xdr:nvSpPr>
      <xdr:spPr>
        <a:xfrm>
          <a:off x="8636000" y="10499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146944</xdr:rowOff>
    </xdr:from>
    <xdr:to>
      <xdr:col>55</xdr:col>
      <xdr:colOff>0</xdr:colOff>
      <xdr:row>63</xdr:row>
      <xdr:rowOff>148949</xdr:rowOff>
    </xdr:to>
    <xdr:cxnSp macro="">
      <xdr:nvCxnSpPr>
        <xdr:cNvPr id="256" name="直線コネクタ 255">
          <a:extLst>
            <a:ext uri="{FF2B5EF4-FFF2-40B4-BE49-F238E27FC236}">
              <a16:creationId xmlns:a16="http://schemas.microsoft.com/office/drawing/2014/main" id="{69916E3B-B2A0-4B47-8194-F829D1DDEA84}"/>
            </a:ext>
          </a:extLst>
        </xdr:cNvPr>
        <xdr:cNvCxnSpPr/>
      </xdr:nvCxnSpPr>
      <xdr:spPr>
        <a:xfrm flipV="1">
          <a:off x="8686800" y="10548244"/>
          <a:ext cx="74295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104053</xdr:rowOff>
    </xdr:from>
    <xdr:to>
      <xdr:col>46</xdr:col>
      <xdr:colOff>38100</xdr:colOff>
      <xdr:row>64</xdr:row>
      <xdr:rowOff>34203</xdr:rowOff>
    </xdr:to>
    <xdr:sp macro="" textlink="">
      <xdr:nvSpPr>
        <xdr:cNvPr id="257" name="楕円 256">
          <a:extLst>
            <a:ext uri="{FF2B5EF4-FFF2-40B4-BE49-F238E27FC236}">
              <a16:creationId xmlns:a16="http://schemas.microsoft.com/office/drawing/2014/main" id="{720439E1-42D3-44FD-9602-29673F6CE5B5}"/>
            </a:ext>
          </a:extLst>
        </xdr:cNvPr>
        <xdr:cNvSpPr/>
      </xdr:nvSpPr>
      <xdr:spPr>
        <a:xfrm>
          <a:off x="7842250" y="105053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148949</xdr:rowOff>
    </xdr:from>
    <xdr:to>
      <xdr:col>50</xdr:col>
      <xdr:colOff>114300</xdr:colOff>
      <xdr:row>63</xdr:row>
      <xdr:rowOff>154853</xdr:rowOff>
    </xdr:to>
    <xdr:cxnSp macro="">
      <xdr:nvCxnSpPr>
        <xdr:cNvPr id="258" name="直線コネクタ 257">
          <a:extLst>
            <a:ext uri="{FF2B5EF4-FFF2-40B4-BE49-F238E27FC236}">
              <a16:creationId xmlns:a16="http://schemas.microsoft.com/office/drawing/2014/main" id="{02155F3C-95EE-4F03-8EDC-06EC4FC3DF28}"/>
            </a:ext>
          </a:extLst>
        </xdr:cNvPr>
        <xdr:cNvCxnSpPr/>
      </xdr:nvCxnSpPr>
      <xdr:spPr>
        <a:xfrm flipV="1">
          <a:off x="7886700" y="10550249"/>
          <a:ext cx="800100" cy="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105651</xdr:rowOff>
    </xdr:from>
    <xdr:to>
      <xdr:col>41</xdr:col>
      <xdr:colOff>101600</xdr:colOff>
      <xdr:row>64</xdr:row>
      <xdr:rowOff>35801</xdr:rowOff>
    </xdr:to>
    <xdr:sp macro="" textlink="">
      <xdr:nvSpPr>
        <xdr:cNvPr id="259" name="楕円 258">
          <a:extLst>
            <a:ext uri="{FF2B5EF4-FFF2-40B4-BE49-F238E27FC236}">
              <a16:creationId xmlns:a16="http://schemas.microsoft.com/office/drawing/2014/main" id="{0A7041B4-BF1E-4D23-B43D-96791A56EFF7}"/>
            </a:ext>
          </a:extLst>
        </xdr:cNvPr>
        <xdr:cNvSpPr/>
      </xdr:nvSpPr>
      <xdr:spPr>
        <a:xfrm>
          <a:off x="7029450" y="10506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154853</xdr:rowOff>
    </xdr:from>
    <xdr:to>
      <xdr:col>45</xdr:col>
      <xdr:colOff>177800</xdr:colOff>
      <xdr:row>63</xdr:row>
      <xdr:rowOff>156451</xdr:rowOff>
    </xdr:to>
    <xdr:cxnSp macro="">
      <xdr:nvCxnSpPr>
        <xdr:cNvPr id="260" name="直線コネクタ 259">
          <a:extLst>
            <a:ext uri="{FF2B5EF4-FFF2-40B4-BE49-F238E27FC236}">
              <a16:creationId xmlns:a16="http://schemas.microsoft.com/office/drawing/2014/main" id="{7465FF07-A7A8-462B-AD5D-76BA9A08DD3B}"/>
            </a:ext>
          </a:extLst>
        </xdr:cNvPr>
        <xdr:cNvCxnSpPr/>
      </xdr:nvCxnSpPr>
      <xdr:spPr>
        <a:xfrm flipV="1">
          <a:off x="7080250" y="10556153"/>
          <a:ext cx="80645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106007</xdr:rowOff>
    </xdr:from>
    <xdr:to>
      <xdr:col>36</xdr:col>
      <xdr:colOff>165100</xdr:colOff>
      <xdr:row>64</xdr:row>
      <xdr:rowOff>36157</xdr:rowOff>
    </xdr:to>
    <xdr:sp macro="" textlink="">
      <xdr:nvSpPr>
        <xdr:cNvPr id="261" name="楕円 260">
          <a:extLst>
            <a:ext uri="{FF2B5EF4-FFF2-40B4-BE49-F238E27FC236}">
              <a16:creationId xmlns:a16="http://schemas.microsoft.com/office/drawing/2014/main" id="{6DD97B82-CA93-4003-8D30-289AF246D2DD}"/>
            </a:ext>
          </a:extLst>
        </xdr:cNvPr>
        <xdr:cNvSpPr/>
      </xdr:nvSpPr>
      <xdr:spPr>
        <a:xfrm>
          <a:off x="6235700" y="10507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156451</xdr:rowOff>
    </xdr:from>
    <xdr:to>
      <xdr:col>41</xdr:col>
      <xdr:colOff>50800</xdr:colOff>
      <xdr:row>63</xdr:row>
      <xdr:rowOff>156807</xdr:rowOff>
    </xdr:to>
    <xdr:cxnSp macro="">
      <xdr:nvCxnSpPr>
        <xdr:cNvPr id="262" name="直線コネクタ 261">
          <a:extLst>
            <a:ext uri="{FF2B5EF4-FFF2-40B4-BE49-F238E27FC236}">
              <a16:creationId xmlns:a16="http://schemas.microsoft.com/office/drawing/2014/main" id="{D2A5BA57-8AEB-4148-BF48-1BF910793903}"/>
            </a:ext>
          </a:extLst>
        </xdr:cNvPr>
        <xdr:cNvCxnSpPr/>
      </xdr:nvCxnSpPr>
      <xdr:spPr>
        <a:xfrm flipV="1">
          <a:off x="6286500" y="10557751"/>
          <a:ext cx="79375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71808447-1916-476D-87A5-105FE824C1F7}"/>
            </a:ext>
          </a:extLst>
        </xdr:cNvPr>
        <xdr:cNvSpPr txBox="1"/>
      </xdr:nvSpPr>
      <xdr:spPr>
        <a:xfrm>
          <a:off x="8399995" y="996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88DCDA65-6B8A-439F-8C52-A1A52661D562}"/>
            </a:ext>
          </a:extLst>
        </xdr:cNvPr>
        <xdr:cNvSpPr txBox="1"/>
      </xdr:nvSpPr>
      <xdr:spPr>
        <a:xfrm>
          <a:off x="7612595" y="997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F68BA1C3-A9D1-47FE-8F76-9DE0F2CC8BC3}"/>
            </a:ext>
          </a:extLst>
        </xdr:cNvPr>
        <xdr:cNvSpPr txBox="1"/>
      </xdr:nvSpPr>
      <xdr:spPr>
        <a:xfrm>
          <a:off x="6818845" y="1000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D1D4B18E-EE04-4C04-AB68-90778339F352}"/>
            </a:ext>
          </a:extLst>
        </xdr:cNvPr>
        <xdr:cNvSpPr txBox="1"/>
      </xdr:nvSpPr>
      <xdr:spPr>
        <a:xfrm>
          <a:off x="6006045" y="999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19426</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id="{C5FD4D5E-14DE-4FA7-86D3-1BBF0116A128}"/>
            </a:ext>
          </a:extLst>
        </xdr:cNvPr>
        <xdr:cNvSpPr txBox="1"/>
      </xdr:nvSpPr>
      <xdr:spPr>
        <a:xfrm>
          <a:off x="8425961" y="105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25330</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id="{48E6A348-D861-48EC-835C-A7AA03CF5801}"/>
            </a:ext>
          </a:extLst>
        </xdr:cNvPr>
        <xdr:cNvSpPr txBox="1"/>
      </xdr:nvSpPr>
      <xdr:spPr>
        <a:xfrm>
          <a:off x="7644911" y="105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26928</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id="{569B415B-73F7-42FA-A6E9-07714597524E}"/>
            </a:ext>
          </a:extLst>
        </xdr:cNvPr>
        <xdr:cNvSpPr txBox="1"/>
      </xdr:nvSpPr>
      <xdr:spPr>
        <a:xfrm>
          <a:off x="6851161" y="1059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27284</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id="{28E5F2FE-CC4F-43AB-A0B2-3E7AF410780F}"/>
            </a:ext>
          </a:extLst>
        </xdr:cNvPr>
        <xdr:cNvSpPr txBox="1"/>
      </xdr:nvSpPr>
      <xdr:spPr>
        <a:xfrm>
          <a:off x="6038361" y="10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CE30C466-56E2-4E74-A0D1-3A2F40998B85}"/>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73B783AD-17A6-4D19-AD15-F2A9A60E983C}"/>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F1AC577C-7EA8-47FC-A12F-45158FBF477F}"/>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68786F5-9E2A-4BE6-98A0-D5148DB2B45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A3E8E78E-F720-4AE5-A745-21945FF468F4}"/>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77C84053-2663-4036-AC28-A73BE2FB4E49}"/>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DA20ACCB-456B-4974-B487-FAA236C23926}"/>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90AC3815-6FAA-48FA-8729-23DAE14F5B8D}"/>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7A358BCE-5218-42A8-845D-E2E395747F20}"/>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39EFF12B-6A8F-461D-9510-C71883DAA1DB}"/>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7F691181-0650-42D1-9C15-D1F6352BD30B}"/>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F6CDD0F8-4DA6-480E-8847-EA9A1CC217A5}"/>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A9FE45DD-54F8-4CB2-BF1D-24CC0D8906E9}"/>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B4F7F5F9-5A36-4438-ABD4-B211DFA43DFA}"/>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A7A5F116-937D-4D87-9050-2F293EE60F1A}"/>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2BF3F411-A80D-4F87-AF4A-89C43C1BAB6A}"/>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BBABF16A-2113-42E3-80F0-EB9EF135A001}"/>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7F936B53-274A-436B-B8FC-8B90CD308D9F}"/>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F6FF1C88-C692-46EA-8794-CFE57D522B48}"/>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16344873-8DD8-4A0A-BFDE-2AD98136FF4E}"/>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ABB7CB3B-85BF-421A-AD0A-BE518DF8CB02}"/>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B36276A4-DA86-4ABA-863B-D72D585F43AA}"/>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610743B3-ABEB-4C4E-B686-EAA64D85F541}"/>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B1903F19-A15C-4577-98F4-8CF4F0B0DF2B}"/>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9DBD61DC-2E6F-48E2-9C43-BA6B9FDD779C}"/>
            </a:ext>
          </a:extLst>
        </xdr:cNvPr>
        <xdr:cNvCxnSpPr/>
      </xdr:nvCxnSpPr>
      <xdr:spPr>
        <a:xfrm flipV="1">
          <a:off x="4177665" y="13016864"/>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722F3236-4380-47D2-831D-3938A4F5C9EE}"/>
            </a:ext>
          </a:extLst>
        </xdr:cNvPr>
        <xdr:cNvSpPr txBox="1"/>
      </xdr:nvSpPr>
      <xdr:spPr>
        <a:xfrm>
          <a:off x="4216400" y="1407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487D2C2A-FDAD-4A57-A3A7-91B5975B6B06}"/>
            </a:ext>
          </a:extLst>
        </xdr:cNvPr>
        <xdr:cNvCxnSpPr/>
      </xdr:nvCxnSpPr>
      <xdr:spPr>
        <a:xfrm>
          <a:off x="4108450" y="14067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F23CE60E-95C7-45AC-BC10-EC3BA690C7B6}"/>
            </a:ext>
          </a:extLst>
        </xdr:cNvPr>
        <xdr:cNvSpPr txBox="1"/>
      </xdr:nvSpPr>
      <xdr:spPr>
        <a:xfrm>
          <a:off x="4216400" y="127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AD5FB83E-D6ED-4A5B-BB85-97CFAAE328B9}"/>
            </a:ext>
          </a:extLst>
        </xdr:cNvPr>
        <xdr:cNvCxnSpPr/>
      </xdr:nvCxnSpPr>
      <xdr:spPr>
        <a:xfrm>
          <a:off x="4108450" y="1301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F682CBA0-C172-4B49-B44A-1CAE3AF8160A}"/>
            </a:ext>
          </a:extLst>
        </xdr:cNvPr>
        <xdr:cNvSpPr txBox="1"/>
      </xdr:nvSpPr>
      <xdr:spPr>
        <a:xfrm>
          <a:off x="4216400" y="13658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3F10FC17-2106-41AF-B980-6D8F249B7A10}"/>
            </a:ext>
          </a:extLst>
        </xdr:cNvPr>
        <xdr:cNvSpPr/>
      </xdr:nvSpPr>
      <xdr:spPr>
        <a:xfrm>
          <a:off x="4127500" y="13801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18C37996-0FE3-4068-A342-6BA1C4C69F31}"/>
            </a:ext>
          </a:extLst>
        </xdr:cNvPr>
        <xdr:cNvSpPr/>
      </xdr:nvSpPr>
      <xdr:spPr>
        <a:xfrm>
          <a:off x="3384550" y="137820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571304F2-3E71-459C-8947-2EA7DEFE80B9}"/>
            </a:ext>
          </a:extLst>
        </xdr:cNvPr>
        <xdr:cNvSpPr/>
      </xdr:nvSpPr>
      <xdr:spPr>
        <a:xfrm>
          <a:off x="2571750" y="13782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3A3DDCDF-5FF6-4102-96EF-394223B39B2C}"/>
            </a:ext>
          </a:extLst>
        </xdr:cNvPr>
        <xdr:cNvSpPr/>
      </xdr:nvSpPr>
      <xdr:spPr>
        <a:xfrm>
          <a:off x="1778000" y="13776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57FB84A7-5953-4142-83BA-21243112804B}"/>
            </a:ext>
          </a:extLst>
        </xdr:cNvPr>
        <xdr:cNvSpPr/>
      </xdr:nvSpPr>
      <xdr:spPr>
        <a:xfrm>
          <a:off x="984250" y="135223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D584928-E476-479A-AD97-73D0339AEF9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0981314-D5AE-4731-A377-BA6C1012FD5D}"/>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EB2A36B-AB86-4ADE-89DA-806811269634}"/>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2308383-0F7E-4039-BBF4-3B6C6762C38E}"/>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62309FFB-833B-4D81-80C3-F631CA7E292D}"/>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11" name="楕円 310">
          <a:extLst>
            <a:ext uri="{FF2B5EF4-FFF2-40B4-BE49-F238E27FC236}">
              <a16:creationId xmlns:a16="http://schemas.microsoft.com/office/drawing/2014/main" id="{9B0721D1-2E62-49EC-BEA7-F5D8C18BF7C0}"/>
            </a:ext>
          </a:extLst>
        </xdr:cNvPr>
        <xdr:cNvSpPr/>
      </xdr:nvSpPr>
      <xdr:spPr>
        <a:xfrm>
          <a:off x="4127500" y="13858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9191DACB-1A97-4994-96B6-A7F57C7E29F2}"/>
            </a:ext>
          </a:extLst>
        </xdr:cNvPr>
        <xdr:cNvSpPr txBox="1"/>
      </xdr:nvSpPr>
      <xdr:spPr>
        <a:xfrm>
          <a:off x="42164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13" name="楕円 312">
          <a:extLst>
            <a:ext uri="{FF2B5EF4-FFF2-40B4-BE49-F238E27FC236}">
              <a16:creationId xmlns:a16="http://schemas.microsoft.com/office/drawing/2014/main" id="{9A3AA3B2-05B0-4EC2-9A1E-6AC4CCFD39FE}"/>
            </a:ext>
          </a:extLst>
        </xdr:cNvPr>
        <xdr:cNvSpPr/>
      </xdr:nvSpPr>
      <xdr:spPr>
        <a:xfrm>
          <a:off x="3384550" y="13935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118111</xdr:rowOff>
    </xdr:to>
    <xdr:cxnSp macro="">
      <xdr:nvCxnSpPr>
        <xdr:cNvPr id="314" name="直線コネクタ 313">
          <a:extLst>
            <a:ext uri="{FF2B5EF4-FFF2-40B4-BE49-F238E27FC236}">
              <a16:creationId xmlns:a16="http://schemas.microsoft.com/office/drawing/2014/main" id="{17B30926-E3F3-47C0-9EF8-9A57A9D4FC90}"/>
            </a:ext>
          </a:extLst>
        </xdr:cNvPr>
        <xdr:cNvCxnSpPr/>
      </xdr:nvCxnSpPr>
      <xdr:spPr>
        <a:xfrm flipV="1">
          <a:off x="3429000" y="13902689"/>
          <a:ext cx="7493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315" name="楕円 314">
          <a:extLst>
            <a:ext uri="{FF2B5EF4-FFF2-40B4-BE49-F238E27FC236}">
              <a16:creationId xmlns:a16="http://schemas.microsoft.com/office/drawing/2014/main" id="{1574FECA-E16D-46CC-B76A-6D36B5409F04}"/>
            </a:ext>
          </a:extLst>
        </xdr:cNvPr>
        <xdr:cNvSpPr/>
      </xdr:nvSpPr>
      <xdr:spPr>
        <a:xfrm>
          <a:off x="2571750" y="1395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140970</xdr:rowOff>
    </xdr:to>
    <xdr:cxnSp macro="">
      <xdr:nvCxnSpPr>
        <xdr:cNvPr id="316" name="直線コネクタ 315">
          <a:extLst>
            <a:ext uri="{FF2B5EF4-FFF2-40B4-BE49-F238E27FC236}">
              <a16:creationId xmlns:a16="http://schemas.microsoft.com/office/drawing/2014/main" id="{E74802DF-72CC-403E-A751-604D85833B97}"/>
            </a:ext>
          </a:extLst>
        </xdr:cNvPr>
        <xdr:cNvCxnSpPr/>
      </xdr:nvCxnSpPr>
      <xdr:spPr>
        <a:xfrm flipV="1">
          <a:off x="2622550" y="13986511"/>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126364</xdr:rowOff>
    </xdr:from>
    <xdr:to>
      <xdr:col>10</xdr:col>
      <xdr:colOff>165100</xdr:colOff>
      <xdr:row>85</xdr:row>
      <xdr:rowOff>56514</xdr:rowOff>
    </xdr:to>
    <xdr:sp macro="" textlink="">
      <xdr:nvSpPr>
        <xdr:cNvPr id="317" name="楕円 316">
          <a:extLst>
            <a:ext uri="{FF2B5EF4-FFF2-40B4-BE49-F238E27FC236}">
              <a16:creationId xmlns:a16="http://schemas.microsoft.com/office/drawing/2014/main" id="{A668985C-D83E-4ABB-A7EE-72CEF4EE2C1A}"/>
            </a:ext>
          </a:extLst>
        </xdr:cNvPr>
        <xdr:cNvSpPr/>
      </xdr:nvSpPr>
      <xdr:spPr>
        <a:xfrm>
          <a:off x="1778000" y="13994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5714</xdr:rowOff>
    </xdr:to>
    <xdr:cxnSp macro="">
      <xdr:nvCxnSpPr>
        <xdr:cNvPr id="318" name="直線コネクタ 317">
          <a:extLst>
            <a:ext uri="{FF2B5EF4-FFF2-40B4-BE49-F238E27FC236}">
              <a16:creationId xmlns:a16="http://schemas.microsoft.com/office/drawing/2014/main" id="{73BE7B1E-23C1-4C45-98C7-ADD3934F4517}"/>
            </a:ext>
          </a:extLst>
        </xdr:cNvPr>
        <xdr:cNvCxnSpPr/>
      </xdr:nvCxnSpPr>
      <xdr:spPr>
        <a:xfrm flipV="1">
          <a:off x="1828800" y="14009370"/>
          <a:ext cx="79375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319" name="楕円 318">
          <a:extLst>
            <a:ext uri="{FF2B5EF4-FFF2-40B4-BE49-F238E27FC236}">
              <a16:creationId xmlns:a16="http://schemas.microsoft.com/office/drawing/2014/main" id="{F1A63E91-984B-4E22-8F3C-55DB876875FC}"/>
            </a:ext>
          </a:extLst>
        </xdr:cNvPr>
        <xdr:cNvSpPr/>
      </xdr:nvSpPr>
      <xdr:spPr>
        <a:xfrm>
          <a:off x="984250" y="139795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161925</xdr:rowOff>
    </xdr:from>
    <xdr:to>
      <xdr:col>10</xdr:col>
      <xdr:colOff>114300</xdr:colOff>
      <xdr:row>85</xdr:row>
      <xdr:rowOff>5714</xdr:rowOff>
    </xdr:to>
    <xdr:cxnSp macro="">
      <xdr:nvCxnSpPr>
        <xdr:cNvPr id="320" name="直線コネクタ 319">
          <a:extLst>
            <a:ext uri="{FF2B5EF4-FFF2-40B4-BE49-F238E27FC236}">
              <a16:creationId xmlns:a16="http://schemas.microsoft.com/office/drawing/2014/main" id="{DEB5B25E-835A-4F8B-8A84-6FFE0C05F46D}"/>
            </a:ext>
          </a:extLst>
        </xdr:cNvPr>
        <xdr:cNvCxnSpPr/>
      </xdr:nvCxnSpPr>
      <xdr:spPr>
        <a:xfrm>
          <a:off x="1028700" y="14030325"/>
          <a:ext cx="8001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B52FB173-7EE7-4737-83D5-6F3C25220938}"/>
            </a:ext>
          </a:extLst>
        </xdr:cNvPr>
        <xdr:cNvSpPr txBox="1"/>
      </xdr:nvSpPr>
      <xdr:spPr>
        <a:xfrm>
          <a:off x="32391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2F75608A-78BF-43A9-ABB3-1655A8C02E94}"/>
            </a:ext>
          </a:extLst>
        </xdr:cNvPr>
        <xdr:cNvSpPr txBox="1"/>
      </xdr:nvSpPr>
      <xdr:spPr>
        <a:xfrm>
          <a:off x="2439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E3360B7E-089D-4833-B40C-9D21B07B016D}"/>
            </a:ext>
          </a:extLst>
        </xdr:cNvPr>
        <xdr:cNvSpPr txBox="1"/>
      </xdr:nvSpPr>
      <xdr:spPr>
        <a:xfrm>
          <a:off x="1645294" y="1355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76E78C95-D01F-409E-81DA-05C99D3D34ED}"/>
            </a:ext>
          </a:extLst>
        </xdr:cNvPr>
        <xdr:cNvSpPr txBox="1"/>
      </xdr:nvSpPr>
      <xdr:spPr>
        <a:xfrm>
          <a:off x="851544" y="1330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25" name="n_1mainValue【公営住宅】&#10;有形固定資産減価償却率">
          <a:extLst>
            <a:ext uri="{FF2B5EF4-FFF2-40B4-BE49-F238E27FC236}">
              <a16:creationId xmlns:a16="http://schemas.microsoft.com/office/drawing/2014/main" id="{AF463AEE-DCF7-405C-B0A9-41DFA1C364AB}"/>
            </a:ext>
          </a:extLst>
        </xdr:cNvPr>
        <xdr:cNvSpPr txBox="1"/>
      </xdr:nvSpPr>
      <xdr:spPr>
        <a:xfrm>
          <a:off x="32391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26" name="n_2mainValue【公営住宅】&#10;有形固定資産減価償却率">
          <a:extLst>
            <a:ext uri="{FF2B5EF4-FFF2-40B4-BE49-F238E27FC236}">
              <a16:creationId xmlns:a16="http://schemas.microsoft.com/office/drawing/2014/main" id="{046D73F1-C8D5-49F7-A33B-63D55685862B}"/>
            </a:ext>
          </a:extLst>
        </xdr:cNvPr>
        <xdr:cNvSpPr txBox="1"/>
      </xdr:nvSpPr>
      <xdr:spPr>
        <a:xfrm>
          <a:off x="2439044" y="1404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47641</xdr:rowOff>
    </xdr:from>
    <xdr:ext cx="405111" cy="259045"/>
    <xdr:sp macro="" textlink="">
      <xdr:nvSpPr>
        <xdr:cNvPr id="327" name="n_3mainValue【公営住宅】&#10;有形固定資産減価償却率">
          <a:extLst>
            <a:ext uri="{FF2B5EF4-FFF2-40B4-BE49-F238E27FC236}">
              <a16:creationId xmlns:a16="http://schemas.microsoft.com/office/drawing/2014/main" id="{35176483-DCA7-4C48-AAC8-18F8CC54336A}"/>
            </a:ext>
          </a:extLst>
        </xdr:cNvPr>
        <xdr:cNvSpPr txBox="1"/>
      </xdr:nvSpPr>
      <xdr:spPr>
        <a:xfrm>
          <a:off x="1645294" y="1408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32402</xdr:rowOff>
    </xdr:from>
    <xdr:ext cx="405111" cy="259045"/>
    <xdr:sp macro="" textlink="">
      <xdr:nvSpPr>
        <xdr:cNvPr id="328" name="n_4mainValue【公営住宅】&#10;有形固定資産減価償却率">
          <a:extLst>
            <a:ext uri="{FF2B5EF4-FFF2-40B4-BE49-F238E27FC236}">
              <a16:creationId xmlns:a16="http://schemas.microsoft.com/office/drawing/2014/main" id="{2847419B-F93E-4402-B375-72511F22399B}"/>
            </a:ext>
          </a:extLst>
        </xdr:cNvPr>
        <xdr:cNvSpPr txBox="1"/>
      </xdr:nvSpPr>
      <xdr:spPr>
        <a:xfrm>
          <a:off x="851544" y="1406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34B83FEC-2842-4DFC-9694-F4D1BC8ABB53}"/>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F6498DE4-B99D-460F-AB1F-7323E0E67AB2}"/>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3906C2AA-7A21-4DAE-802F-7CC3C553C57C}"/>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CE454D88-E19C-4EDD-826E-134E9D61447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5ACA49E5-EBAD-40AF-B7BE-EA71A621B635}"/>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51625459-0F31-40F4-9EDE-974FED52FD0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3F48C847-284F-4362-870A-D8B7E22B3CD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733F9CFB-CDA3-4D2B-B97E-48BA339023B5}"/>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A864540A-5518-45BB-9A30-3C94ADEFFD64}"/>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9798E0D4-CF0C-4475-842F-CBC8F8F5679E}"/>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97E377F3-7854-44B8-805F-36A0672126E1}"/>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927C0DC6-1826-4DB1-897B-AEE5F6AF9B3A}"/>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E5CB7065-A48C-4413-BFFE-D15A099223E9}"/>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733D2B22-F27D-4270-82A3-2803B1A4F2C4}"/>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EA5D5A5C-96BA-4689-B450-7023ED37E0A2}"/>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48B70627-0564-4498-BF17-2EBBFA325BF7}"/>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B8BE0F13-9A69-40F7-8714-9195F82F3DEC}"/>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45419362-1DB7-43CB-8B02-77586DF74D0F}"/>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87540987-5D91-4F76-A296-C9296D29D3E9}"/>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7DC1EA99-A2C9-4763-900F-4EC3E73D8A20}"/>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38A82C81-5AB2-4F57-8C4B-B25B8F826C52}"/>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8384C01B-CB37-4CF3-B0CC-AB353956A06F}"/>
            </a:ext>
          </a:extLst>
        </xdr:cNvPr>
        <xdr:cNvCxnSpPr/>
      </xdr:nvCxnSpPr>
      <xdr:spPr>
        <a:xfrm flipV="1">
          <a:off x="9429115" y="13057682"/>
          <a:ext cx="0" cy="1158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88211371-8C65-40E9-AF75-B863F35ED7A5}"/>
            </a:ext>
          </a:extLst>
        </xdr:cNvPr>
        <xdr:cNvSpPr txBox="1"/>
      </xdr:nvSpPr>
      <xdr:spPr>
        <a:xfrm>
          <a:off x="9467850"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CBCFA7DB-CCCE-41AB-B538-B9B0A15554E8}"/>
            </a:ext>
          </a:extLst>
        </xdr:cNvPr>
        <xdr:cNvCxnSpPr/>
      </xdr:nvCxnSpPr>
      <xdr:spPr>
        <a:xfrm>
          <a:off x="9359900" y="14216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3B7FDA64-F4CB-4E74-9AF3-332E7DA5D251}"/>
            </a:ext>
          </a:extLst>
        </xdr:cNvPr>
        <xdr:cNvSpPr txBox="1"/>
      </xdr:nvSpPr>
      <xdr:spPr>
        <a:xfrm>
          <a:off x="9467850" y="1284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AC2F7D6A-FDD3-4DBE-9736-EBEB11FFB530}"/>
            </a:ext>
          </a:extLst>
        </xdr:cNvPr>
        <xdr:cNvCxnSpPr/>
      </xdr:nvCxnSpPr>
      <xdr:spPr>
        <a:xfrm>
          <a:off x="9359900" y="13057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72D4505E-49BF-4C74-B30E-733D4443435B}"/>
            </a:ext>
          </a:extLst>
        </xdr:cNvPr>
        <xdr:cNvSpPr txBox="1"/>
      </xdr:nvSpPr>
      <xdr:spPr>
        <a:xfrm>
          <a:off x="9467850" y="13926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2578B76F-F982-4DBE-923B-68CCBACAF2DF}"/>
            </a:ext>
          </a:extLst>
        </xdr:cNvPr>
        <xdr:cNvSpPr/>
      </xdr:nvSpPr>
      <xdr:spPr>
        <a:xfrm>
          <a:off x="9398000" y="13948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4A23E82C-EC09-4C02-BC21-100C5B5E3DCC}"/>
            </a:ext>
          </a:extLst>
        </xdr:cNvPr>
        <xdr:cNvSpPr/>
      </xdr:nvSpPr>
      <xdr:spPr>
        <a:xfrm>
          <a:off x="8636000" y="13945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B46FACD8-07B4-4251-A0AD-B43C89181A84}"/>
            </a:ext>
          </a:extLst>
        </xdr:cNvPr>
        <xdr:cNvSpPr/>
      </xdr:nvSpPr>
      <xdr:spPr>
        <a:xfrm>
          <a:off x="7842250" y="139489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17EA3019-F1B2-494E-91AB-306CA92E89E5}"/>
            </a:ext>
          </a:extLst>
        </xdr:cNvPr>
        <xdr:cNvSpPr/>
      </xdr:nvSpPr>
      <xdr:spPr>
        <a:xfrm>
          <a:off x="7029450" y="139686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3D8606B2-1942-420B-8084-3C7D24A44B0F}"/>
            </a:ext>
          </a:extLst>
        </xdr:cNvPr>
        <xdr:cNvSpPr/>
      </xdr:nvSpPr>
      <xdr:spPr>
        <a:xfrm>
          <a:off x="6235700" y="13952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CF31695-F077-492D-B37D-4EB9EE884EEB}"/>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0E70B1D-1CDD-4164-8E69-C0947E62B86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A659EB4-6336-463E-861E-F80E05B5933C}"/>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E2FB033-D3DD-48B1-A781-4A3C8A7EE007}"/>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C5263EA4-50F8-4995-980A-451A5628D5FF}"/>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163779</xdr:rowOff>
    </xdr:from>
    <xdr:to>
      <xdr:col>55</xdr:col>
      <xdr:colOff>50800</xdr:colOff>
      <xdr:row>84</xdr:row>
      <xdr:rowOff>93929</xdr:rowOff>
    </xdr:to>
    <xdr:sp macro="" textlink="">
      <xdr:nvSpPr>
        <xdr:cNvPr id="366" name="楕円 365">
          <a:extLst>
            <a:ext uri="{FF2B5EF4-FFF2-40B4-BE49-F238E27FC236}">
              <a16:creationId xmlns:a16="http://schemas.microsoft.com/office/drawing/2014/main" id="{93B7D48E-36C8-4542-966A-1D8CB4255FD3}"/>
            </a:ext>
          </a:extLst>
        </xdr:cNvPr>
        <xdr:cNvSpPr/>
      </xdr:nvSpPr>
      <xdr:spPr>
        <a:xfrm>
          <a:off x="9398000" y="138670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15206</xdr:rowOff>
    </xdr:from>
    <xdr:ext cx="469744" cy="259045"/>
    <xdr:sp macro="" textlink="">
      <xdr:nvSpPr>
        <xdr:cNvPr id="367" name="【公営住宅】&#10;一人当たり面積該当値テキスト">
          <a:extLst>
            <a:ext uri="{FF2B5EF4-FFF2-40B4-BE49-F238E27FC236}">
              <a16:creationId xmlns:a16="http://schemas.microsoft.com/office/drawing/2014/main" id="{241EC30E-DA7E-4E9A-94B9-99607EEB79B3}"/>
            </a:ext>
          </a:extLst>
        </xdr:cNvPr>
        <xdr:cNvSpPr txBox="1"/>
      </xdr:nvSpPr>
      <xdr:spPr>
        <a:xfrm>
          <a:off x="9467850" y="1371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170638</xdr:rowOff>
    </xdr:from>
    <xdr:to>
      <xdr:col>50</xdr:col>
      <xdr:colOff>165100</xdr:colOff>
      <xdr:row>84</xdr:row>
      <xdr:rowOff>100788</xdr:rowOff>
    </xdr:to>
    <xdr:sp macro="" textlink="">
      <xdr:nvSpPr>
        <xdr:cNvPr id="368" name="楕円 367">
          <a:extLst>
            <a:ext uri="{FF2B5EF4-FFF2-40B4-BE49-F238E27FC236}">
              <a16:creationId xmlns:a16="http://schemas.microsoft.com/office/drawing/2014/main" id="{67100E1F-3D29-4840-8F28-C15F2872B974}"/>
            </a:ext>
          </a:extLst>
        </xdr:cNvPr>
        <xdr:cNvSpPr/>
      </xdr:nvSpPr>
      <xdr:spPr>
        <a:xfrm>
          <a:off x="8636000" y="1386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43129</xdr:rowOff>
    </xdr:from>
    <xdr:to>
      <xdr:col>55</xdr:col>
      <xdr:colOff>0</xdr:colOff>
      <xdr:row>84</xdr:row>
      <xdr:rowOff>49988</xdr:rowOff>
    </xdr:to>
    <xdr:cxnSp macro="">
      <xdr:nvCxnSpPr>
        <xdr:cNvPr id="369" name="直線コネクタ 368">
          <a:extLst>
            <a:ext uri="{FF2B5EF4-FFF2-40B4-BE49-F238E27FC236}">
              <a16:creationId xmlns:a16="http://schemas.microsoft.com/office/drawing/2014/main" id="{2792D1DF-9BF8-4092-AAF8-F422753D436D}"/>
            </a:ext>
          </a:extLst>
        </xdr:cNvPr>
        <xdr:cNvCxnSpPr/>
      </xdr:nvCxnSpPr>
      <xdr:spPr>
        <a:xfrm flipV="1">
          <a:off x="8686800" y="13911529"/>
          <a:ext cx="7429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70" name="楕円 369">
          <a:extLst>
            <a:ext uri="{FF2B5EF4-FFF2-40B4-BE49-F238E27FC236}">
              <a16:creationId xmlns:a16="http://schemas.microsoft.com/office/drawing/2014/main" id="{4DCAA5B8-17BA-46D0-B3BC-3D1EA00E56BE}"/>
            </a:ext>
          </a:extLst>
        </xdr:cNvPr>
        <xdr:cNvSpPr/>
      </xdr:nvSpPr>
      <xdr:spPr>
        <a:xfrm>
          <a:off x="7842250" y="138689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44958</xdr:rowOff>
    </xdr:from>
    <xdr:to>
      <xdr:col>50</xdr:col>
      <xdr:colOff>114300</xdr:colOff>
      <xdr:row>84</xdr:row>
      <xdr:rowOff>49988</xdr:rowOff>
    </xdr:to>
    <xdr:cxnSp macro="">
      <xdr:nvCxnSpPr>
        <xdr:cNvPr id="371" name="直線コネクタ 370">
          <a:extLst>
            <a:ext uri="{FF2B5EF4-FFF2-40B4-BE49-F238E27FC236}">
              <a16:creationId xmlns:a16="http://schemas.microsoft.com/office/drawing/2014/main" id="{E3AFDC44-7F2B-4534-B992-847E4DDC2C0D}"/>
            </a:ext>
          </a:extLst>
        </xdr:cNvPr>
        <xdr:cNvCxnSpPr/>
      </xdr:nvCxnSpPr>
      <xdr:spPr>
        <a:xfrm>
          <a:off x="7886700" y="13913358"/>
          <a:ext cx="8001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xdr:rowOff>
    </xdr:from>
    <xdr:to>
      <xdr:col>41</xdr:col>
      <xdr:colOff>101600</xdr:colOff>
      <xdr:row>84</xdr:row>
      <xdr:rowOff>101702</xdr:rowOff>
    </xdr:to>
    <xdr:sp macro="" textlink="">
      <xdr:nvSpPr>
        <xdr:cNvPr id="372" name="楕円 371">
          <a:extLst>
            <a:ext uri="{FF2B5EF4-FFF2-40B4-BE49-F238E27FC236}">
              <a16:creationId xmlns:a16="http://schemas.microsoft.com/office/drawing/2014/main" id="{6C5DDD52-1F6A-4D0E-805C-2C5057D5BEB6}"/>
            </a:ext>
          </a:extLst>
        </xdr:cNvPr>
        <xdr:cNvSpPr/>
      </xdr:nvSpPr>
      <xdr:spPr>
        <a:xfrm>
          <a:off x="7029450" y="138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44958</xdr:rowOff>
    </xdr:from>
    <xdr:to>
      <xdr:col>45</xdr:col>
      <xdr:colOff>177800</xdr:colOff>
      <xdr:row>84</xdr:row>
      <xdr:rowOff>50902</xdr:rowOff>
    </xdr:to>
    <xdr:cxnSp macro="">
      <xdr:nvCxnSpPr>
        <xdr:cNvPr id="373" name="直線コネクタ 372">
          <a:extLst>
            <a:ext uri="{FF2B5EF4-FFF2-40B4-BE49-F238E27FC236}">
              <a16:creationId xmlns:a16="http://schemas.microsoft.com/office/drawing/2014/main" id="{DD5F085C-404E-4D0B-AB04-D8A9FD03E55D}"/>
            </a:ext>
          </a:extLst>
        </xdr:cNvPr>
        <xdr:cNvCxnSpPr/>
      </xdr:nvCxnSpPr>
      <xdr:spPr>
        <a:xfrm flipV="1">
          <a:off x="7080250" y="13913358"/>
          <a:ext cx="80645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168808</xdr:rowOff>
    </xdr:from>
    <xdr:to>
      <xdr:col>36</xdr:col>
      <xdr:colOff>165100</xdr:colOff>
      <xdr:row>84</xdr:row>
      <xdr:rowOff>98958</xdr:rowOff>
    </xdr:to>
    <xdr:sp macro="" textlink="">
      <xdr:nvSpPr>
        <xdr:cNvPr id="374" name="楕円 373">
          <a:extLst>
            <a:ext uri="{FF2B5EF4-FFF2-40B4-BE49-F238E27FC236}">
              <a16:creationId xmlns:a16="http://schemas.microsoft.com/office/drawing/2014/main" id="{530A2F56-450C-4427-B017-F562B882E7C0}"/>
            </a:ext>
          </a:extLst>
        </xdr:cNvPr>
        <xdr:cNvSpPr/>
      </xdr:nvSpPr>
      <xdr:spPr>
        <a:xfrm>
          <a:off x="6235700" y="138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48158</xdr:rowOff>
    </xdr:from>
    <xdr:to>
      <xdr:col>41</xdr:col>
      <xdr:colOff>50800</xdr:colOff>
      <xdr:row>84</xdr:row>
      <xdr:rowOff>50902</xdr:rowOff>
    </xdr:to>
    <xdr:cxnSp macro="">
      <xdr:nvCxnSpPr>
        <xdr:cNvPr id="375" name="直線コネクタ 374">
          <a:extLst>
            <a:ext uri="{FF2B5EF4-FFF2-40B4-BE49-F238E27FC236}">
              <a16:creationId xmlns:a16="http://schemas.microsoft.com/office/drawing/2014/main" id="{F3490FA2-53FD-4DC5-94C4-8117178F8D85}"/>
            </a:ext>
          </a:extLst>
        </xdr:cNvPr>
        <xdr:cNvCxnSpPr/>
      </xdr:nvCxnSpPr>
      <xdr:spPr>
        <a:xfrm>
          <a:off x="6286500" y="13916558"/>
          <a:ext cx="79375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2510102B-369C-4C32-AC26-7023A9B118FB}"/>
            </a:ext>
          </a:extLst>
        </xdr:cNvPr>
        <xdr:cNvSpPr txBox="1"/>
      </xdr:nvSpPr>
      <xdr:spPr>
        <a:xfrm>
          <a:off x="8458277" y="1403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4C03B282-C9FE-404E-9BE1-F9D98C0A41EB}"/>
            </a:ext>
          </a:extLst>
        </xdr:cNvPr>
        <xdr:cNvSpPr txBox="1"/>
      </xdr:nvSpPr>
      <xdr:spPr>
        <a:xfrm>
          <a:off x="7677227" y="1403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F012FFFB-C656-4326-9A1D-B24D438A22B1}"/>
            </a:ext>
          </a:extLst>
        </xdr:cNvPr>
        <xdr:cNvSpPr txBox="1"/>
      </xdr:nvSpPr>
      <xdr:spPr>
        <a:xfrm>
          <a:off x="6864427" y="1405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F6EE25C4-D47E-4409-A33B-DBFB69984B5C}"/>
            </a:ext>
          </a:extLst>
        </xdr:cNvPr>
        <xdr:cNvSpPr txBox="1"/>
      </xdr:nvSpPr>
      <xdr:spPr>
        <a:xfrm>
          <a:off x="6070677" y="1403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117315</xdr:rowOff>
    </xdr:from>
    <xdr:ext cx="469744" cy="259045"/>
    <xdr:sp macro="" textlink="">
      <xdr:nvSpPr>
        <xdr:cNvPr id="380" name="n_1mainValue【公営住宅】&#10;一人当たり面積">
          <a:extLst>
            <a:ext uri="{FF2B5EF4-FFF2-40B4-BE49-F238E27FC236}">
              <a16:creationId xmlns:a16="http://schemas.microsoft.com/office/drawing/2014/main" id="{9CCE9089-F821-4AF3-9434-364D28DB18C4}"/>
            </a:ext>
          </a:extLst>
        </xdr:cNvPr>
        <xdr:cNvSpPr txBox="1"/>
      </xdr:nvSpPr>
      <xdr:spPr>
        <a:xfrm>
          <a:off x="8458277" y="1365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81" name="n_2mainValue【公営住宅】&#10;一人当たり面積">
          <a:extLst>
            <a:ext uri="{FF2B5EF4-FFF2-40B4-BE49-F238E27FC236}">
              <a16:creationId xmlns:a16="http://schemas.microsoft.com/office/drawing/2014/main" id="{13695320-1D2F-4F50-A817-CDA613167866}"/>
            </a:ext>
          </a:extLst>
        </xdr:cNvPr>
        <xdr:cNvSpPr txBox="1"/>
      </xdr:nvSpPr>
      <xdr:spPr>
        <a:xfrm>
          <a:off x="7677227" y="1365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118229</xdr:rowOff>
    </xdr:from>
    <xdr:ext cx="469744" cy="259045"/>
    <xdr:sp macro="" textlink="">
      <xdr:nvSpPr>
        <xdr:cNvPr id="382" name="n_3mainValue【公営住宅】&#10;一人当たり面積">
          <a:extLst>
            <a:ext uri="{FF2B5EF4-FFF2-40B4-BE49-F238E27FC236}">
              <a16:creationId xmlns:a16="http://schemas.microsoft.com/office/drawing/2014/main" id="{8C92DD4F-06D4-4243-8B43-D89F51793959}"/>
            </a:ext>
          </a:extLst>
        </xdr:cNvPr>
        <xdr:cNvSpPr txBox="1"/>
      </xdr:nvSpPr>
      <xdr:spPr>
        <a:xfrm>
          <a:off x="6864427" y="1365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115485</xdr:rowOff>
    </xdr:from>
    <xdr:ext cx="469744" cy="259045"/>
    <xdr:sp macro="" textlink="">
      <xdr:nvSpPr>
        <xdr:cNvPr id="383" name="n_4mainValue【公営住宅】&#10;一人当たり面積">
          <a:extLst>
            <a:ext uri="{FF2B5EF4-FFF2-40B4-BE49-F238E27FC236}">
              <a16:creationId xmlns:a16="http://schemas.microsoft.com/office/drawing/2014/main" id="{7F82E3A4-2490-4A1F-A728-3563EB315D47}"/>
            </a:ext>
          </a:extLst>
        </xdr:cNvPr>
        <xdr:cNvSpPr txBox="1"/>
      </xdr:nvSpPr>
      <xdr:spPr>
        <a:xfrm>
          <a:off x="6070677" y="136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3E78CEFC-B2CB-4169-BE1C-4B4CE8DEEC65}"/>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CD12D681-0D7F-4F3A-B620-9AF4E1C06574}"/>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26B5DBBE-AB6A-4BB0-8BC6-136C7B0C64A4}"/>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81E29496-F59D-4AB2-8832-D3DB5EB6B332}"/>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AED0F9BF-DEEC-40D3-8F41-FED3FF095372}"/>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722CEA3C-E8A3-44A3-8793-67E98CD3488E}"/>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B75D6FA0-FC83-4097-8A31-BEE0FAE5D6AC}"/>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4A0C638-2972-4EA0-A06A-A950F67505F6}"/>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B5477545-DBC8-49FA-9898-C2306F01A0CC}"/>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86EE0928-3F53-446E-A531-3A7EA3707DE0}"/>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AFBE5B8F-9A7C-4DED-BA3A-2031E2B7B1C2}"/>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F756BCE-90C1-4A85-AA33-B9D242D56C33}"/>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1CC1F9E1-2E27-4CEB-AF9F-814535D67273}"/>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D018C7A3-5151-4331-BAE9-EDC07B8E0704}"/>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2C75881-2E01-4259-A2F8-64FCBF9BC562}"/>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755D740F-F765-41BE-85F6-23CC3FB29101}"/>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E3716ECF-8067-47A3-8DD8-3F3057326961}"/>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1F139991-89DB-4E11-A537-BEA0D80B4F07}"/>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DE01E9D7-2484-4A7F-A07A-21F7E321375B}"/>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35EB1C55-4685-44F8-BF08-F126F71CA4D8}"/>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7627FE9B-2E24-48EA-97F6-994BEE8DCE02}"/>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E2A6EC65-53B4-4A54-8416-9566B603079B}"/>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E1FF3D37-FB35-4EB1-B781-A7DD2789C8A1}"/>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22214C3-07F0-4AED-914F-8C9B795FEAA0}"/>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A3AD9A06-9CD0-4B8C-89AD-413584D658DC}"/>
            </a:ext>
          </a:extLst>
        </xdr:cNvPr>
        <xdr:cNvCxnSpPr/>
      </xdr:nvCxnSpPr>
      <xdr:spPr>
        <a:xfrm flipV="1">
          <a:off x="4177665" y="16637636"/>
          <a:ext cx="0" cy="134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963F6CB6-9C6C-4788-9B72-0EEC3198B4FD}"/>
            </a:ext>
          </a:extLst>
        </xdr:cNvPr>
        <xdr:cNvSpPr txBox="1"/>
      </xdr:nvSpPr>
      <xdr:spPr>
        <a:xfrm>
          <a:off x="42164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3F5C09FE-6AC7-4AF4-8C8F-4603C23B7BE5}"/>
            </a:ext>
          </a:extLst>
        </xdr:cNvPr>
        <xdr:cNvCxnSpPr/>
      </xdr:nvCxnSpPr>
      <xdr:spPr>
        <a:xfrm>
          <a:off x="4108450" y="1798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1B326E86-5D4C-4CB1-93CD-9774E978F187}"/>
            </a:ext>
          </a:extLst>
        </xdr:cNvPr>
        <xdr:cNvSpPr txBox="1"/>
      </xdr:nvSpPr>
      <xdr:spPr>
        <a:xfrm>
          <a:off x="4216400" y="1641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1A7FF373-804B-4ADC-874B-5AF8DA14DD2E}"/>
            </a:ext>
          </a:extLst>
        </xdr:cNvPr>
        <xdr:cNvCxnSpPr/>
      </xdr:nvCxnSpPr>
      <xdr:spPr>
        <a:xfrm>
          <a:off x="4108450" y="16637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38479D0B-D67E-486C-9B96-99AED5EE1096}"/>
            </a:ext>
          </a:extLst>
        </xdr:cNvPr>
        <xdr:cNvSpPr txBox="1"/>
      </xdr:nvSpPr>
      <xdr:spPr>
        <a:xfrm>
          <a:off x="4216400" y="1720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12A403F1-4E19-4DAC-B59A-C592CE8FEC1E}"/>
            </a:ext>
          </a:extLst>
        </xdr:cNvPr>
        <xdr:cNvSpPr/>
      </xdr:nvSpPr>
      <xdr:spPr>
        <a:xfrm>
          <a:off x="4127500" y="1722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9CDE9901-234D-4CC1-81E0-9986233AAC6F}"/>
            </a:ext>
          </a:extLst>
        </xdr:cNvPr>
        <xdr:cNvSpPr/>
      </xdr:nvSpPr>
      <xdr:spPr>
        <a:xfrm>
          <a:off x="3384550" y="172015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887B8C8B-39BE-4C6E-9B11-CE3A5EA3C10D}"/>
            </a:ext>
          </a:extLst>
        </xdr:cNvPr>
        <xdr:cNvSpPr/>
      </xdr:nvSpPr>
      <xdr:spPr>
        <a:xfrm>
          <a:off x="257175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D848AD0D-1FD5-43A3-83DB-870D3BBB4F84}"/>
            </a:ext>
          </a:extLst>
        </xdr:cNvPr>
        <xdr:cNvSpPr/>
      </xdr:nvSpPr>
      <xdr:spPr>
        <a:xfrm>
          <a:off x="1778000" y="17158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C93267ED-554C-4C17-8B61-5DC61F8D6BC6}"/>
            </a:ext>
          </a:extLst>
        </xdr:cNvPr>
        <xdr:cNvSpPr/>
      </xdr:nvSpPr>
      <xdr:spPr>
        <a:xfrm>
          <a:off x="984250" y="17465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FA7CC7B-18A3-4577-AA48-FB9F54D34B44}"/>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2D93724-FE0E-405D-B2D5-0089E499FBFF}"/>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EB8F2F5-49F4-4742-AE5E-CDAD95B3718C}"/>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00B9509-2B91-492D-A8FA-66F34E08D826}"/>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8A04C14-7BBA-4787-B43A-05A2260E5720}"/>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24" name="楕円 423">
          <a:extLst>
            <a:ext uri="{FF2B5EF4-FFF2-40B4-BE49-F238E27FC236}">
              <a16:creationId xmlns:a16="http://schemas.microsoft.com/office/drawing/2014/main" id="{25BFAE73-4FF9-4222-9E3E-CA4054A6E1FC}"/>
            </a:ext>
          </a:extLst>
        </xdr:cNvPr>
        <xdr:cNvSpPr/>
      </xdr:nvSpPr>
      <xdr:spPr>
        <a:xfrm>
          <a:off x="4127500" y="17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27322</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8E8FC14D-7701-4126-BDBA-2F2F090E4C55}"/>
            </a:ext>
          </a:extLst>
        </xdr:cNvPr>
        <xdr:cNvSpPr txBox="1"/>
      </xdr:nvSpPr>
      <xdr:spPr>
        <a:xfrm>
          <a:off x="42164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26" name="楕円 425">
          <a:extLst>
            <a:ext uri="{FF2B5EF4-FFF2-40B4-BE49-F238E27FC236}">
              <a16:creationId xmlns:a16="http://schemas.microsoft.com/office/drawing/2014/main" id="{ED13EC74-6864-42C1-9DC7-0AAB94B3F430}"/>
            </a:ext>
          </a:extLst>
        </xdr:cNvPr>
        <xdr:cNvSpPr/>
      </xdr:nvSpPr>
      <xdr:spPr>
        <a:xfrm>
          <a:off x="3384550" y="17164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55245</xdr:rowOff>
    </xdr:to>
    <xdr:cxnSp macro="">
      <xdr:nvCxnSpPr>
        <xdr:cNvPr id="427" name="直線コネクタ 426">
          <a:extLst>
            <a:ext uri="{FF2B5EF4-FFF2-40B4-BE49-F238E27FC236}">
              <a16:creationId xmlns:a16="http://schemas.microsoft.com/office/drawing/2014/main" id="{0CC5636C-984E-4089-B5B5-75D069ECC8E0}"/>
            </a:ext>
          </a:extLst>
        </xdr:cNvPr>
        <xdr:cNvCxnSpPr/>
      </xdr:nvCxnSpPr>
      <xdr:spPr>
        <a:xfrm>
          <a:off x="3429000" y="17208500"/>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141605</xdr:rowOff>
    </xdr:from>
    <xdr:to>
      <xdr:col>15</xdr:col>
      <xdr:colOff>101600</xdr:colOff>
      <xdr:row>104</xdr:row>
      <xdr:rowOff>71755</xdr:rowOff>
    </xdr:to>
    <xdr:sp macro="" textlink="">
      <xdr:nvSpPr>
        <xdr:cNvPr id="428" name="楕円 427">
          <a:extLst>
            <a:ext uri="{FF2B5EF4-FFF2-40B4-BE49-F238E27FC236}">
              <a16:creationId xmlns:a16="http://schemas.microsoft.com/office/drawing/2014/main" id="{AB158284-FDF4-4A40-B3DE-1CBAD547EC13}"/>
            </a:ext>
          </a:extLst>
        </xdr:cNvPr>
        <xdr:cNvSpPr/>
      </xdr:nvSpPr>
      <xdr:spPr>
        <a:xfrm>
          <a:off x="2571750" y="17146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20955</xdr:rowOff>
    </xdr:from>
    <xdr:to>
      <xdr:col>19</xdr:col>
      <xdr:colOff>177800</xdr:colOff>
      <xdr:row>104</xdr:row>
      <xdr:rowOff>38100</xdr:rowOff>
    </xdr:to>
    <xdr:cxnSp macro="">
      <xdr:nvCxnSpPr>
        <xdr:cNvPr id="429" name="直線コネクタ 428">
          <a:extLst>
            <a:ext uri="{FF2B5EF4-FFF2-40B4-BE49-F238E27FC236}">
              <a16:creationId xmlns:a16="http://schemas.microsoft.com/office/drawing/2014/main" id="{61A21A98-D2B9-4FC7-9E8D-DCA58DDBDFDD}"/>
            </a:ext>
          </a:extLst>
        </xdr:cNvPr>
        <xdr:cNvCxnSpPr/>
      </xdr:nvCxnSpPr>
      <xdr:spPr>
        <a:xfrm>
          <a:off x="2622550" y="1719135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130175</xdr:rowOff>
    </xdr:from>
    <xdr:to>
      <xdr:col>10</xdr:col>
      <xdr:colOff>165100</xdr:colOff>
      <xdr:row>104</xdr:row>
      <xdr:rowOff>60325</xdr:rowOff>
    </xdr:to>
    <xdr:sp macro="" textlink="">
      <xdr:nvSpPr>
        <xdr:cNvPr id="430" name="楕円 429">
          <a:extLst>
            <a:ext uri="{FF2B5EF4-FFF2-40B4-BE49-F238E27FC236}">
              <a16:creationId xmlns:a16="http://schemas.microsoft.com/office/drawing/2014/main" id="{6B5F8B02-B60E-4A2B-9AB0-02358BC09C27}"/>
            </a:ext>
          </a:extLst>
        </xdr:cNvPr>
        <xdr:cNvSpPr/>
      </xdr:nvSpPr>
      <xdr:spPr>
        <a:xfrm>
          <a:off x="1778000" y="17135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9525</xdr:rowOff>
    </xdr:from>
    <xdr:to>
      <xdr:col>15</xdr:col>
      <xdr:colOff>50800</xdr:colOff>
      <xdr:row>104</xdr:row>
      <xdr:rowOff>20955</xdr:rowOff>
    </xdr:to>
    <xdr:cxnSp macro="">
      <xdr:nvCxnSpPr>
        <xdr:cNvPr id="431" name="直線コネクタ 430">
          <a:extLst>
            <a:ext uri="{FF2B5EF4-FFF2-40B4-BE49-F238E27FC236}">
              <a16:creationId xmlns:a16="http://schemas.microsoft.com/office/drawing/2014/main" id="{DB57A005-8A47-46C0-9168-81D515052E2A}"/>
            </a:ext>
          </a:extLst>
        </xdr:cNvPr>
        <xdr:cNvCxnSpPr/>
      </xdr:nvCxnSpPr>
      <xdr:spPr>
        <a:xfrm>
          <a:off x="1828800" y="17179925"/>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107314</xdr:rowOff>
    </xdr:from>
    <xdr:to>
      <xdr:col>6</xdr:col>
      <xdr:colOff>38100</xdr:colOff>
      <xdr:row>104</xdr:row>
      <xdr:rowOff>37464</xdr:rowOff>
    </xdr:to>
    <xdr:sp macro="" textlink="">
      <xdr:nvSpPr>
        <xdr:cNvPr id="432" name="楕円 431">
          <a:extLst>
            <a:ext uri="{FF2B5EF4-FFF2-40B4-BE49-F238E27FC236}">
              <a16:creationId xmlns:a16="http://schemas.microsoft.com/office/drawing/2014/main" id="{F7C675FD-FA36-4736-A454-456CC7AAA3A7}"/>
            </a:ext>
          </a:extLst>
        </xdr:cNvPr>
        <xdr:cNvSpPr/>
      </xdr:nvSpPr>
      <xdr:spPr>
        <a:xfrm>
          <a:off x="984250" y="171126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158114</xdr:rowOff>
    </xdr:from>
    <xdr:to>
      <xdr:col>10</xdr:col>
      <xdr:colOff>114300</xdr:colOff>
      <xdr:row>104</xdr:row>
      <xdr:rowOff>9525</xdr:rowOff>
    </xdr:to>
    <xdr:cxnSp macro="">
      <xdr:nvCxnSpPr>
        <xdr:cNvPr id="433" name="直線コネクタ 432">
          <a:extLst>
            <a:ext uri="{FF2B5EF4-FFF2-40B4-BE49-F238E27FC236}">
              <a16:creationId xmlns:a16="http://schemas.microsoft.com/office/drawing/2014/main" id="{4087D3E2-DDB9-4661-9E7B-9FAB2A9971EE}"/>
            </a:ext>
          </a:extLst>
        </xdr:cNvPr>
        <xdr:cNvCxnSpPr/>
      </xdr:nvCxnSpPr>
      <xdr:spPr>
        <a:xfrm>
          <a:off x="1028700" y="17163414"/>
          <a:ext cx="8001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123841</xdr:rowOff>
    </xdr:from>
    <xdr:ext cx="405111" cy="259045"/>
    <xdr:sp macro="" textlink="">
      <xdr:nvSpPr>
        <xdr:cNvPr id="434" name="n_1aveValue【港湾・漁港】&#10;有形固定資産減価償却率">
          <a:extLst>
            <a:ext uri="{FF2B5EF4-FFF2-40B4-BE49-F238E27FC236}">
              <a16:creationId xmlns:a16="http://schemas.microsoft.com/office/drawing/2014/main" id="{321892DE-FB24-439D-B21E-6C27D9ACB9E1}"/>
            </a:ext>
          </a:extLst>
        </xdr:cNvPr>
        <xdr:cNvSpPr txBox="1"/>
      </xdr:nvSpPr>
      <xdr:spPr>
        <a:xfrm>
          <a:off x="32391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5" name="n_2aveValue【港湾・漁港】&#10;有形固定資産減価償却率">
          <a:extLst>
            <a:ext uri="{FF2B5EF4-FFF2-40B4-BE49-F238E27FC236}">
              <a16:creationId xmlns:a16="http://schemas.microsoft.com/office/drawing/2014/main" id="{13152A16-8821-4D0E-9CEA-947791145436}"/>
            </a:ext>
          </a:extLst>
        </xdr:cNvPr>
        <xdr:cNvSpPr txBox="1"/>
      </xdr:nvSpPr>
      <xdr:spPr>
        <a:xfrm>
          <a:off x="2439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74313</xdr:rowOff>
    </xdr:from>
    <xdr:ext cx="405111" cy="259045"/>
    <xdr:sp macro="" textlink="">
      <xdr:nvSpPr>
        <xdr:cNvPr id="436" name="n_3aveValue【港湾・漁港】&#10;有形固定資産減価償却率">
          <a:extLst>
            <a:ext uri="{FF2B5EF4-FFF2-40B4-BE49-F238E27FC236}">
              <a16:creationId xmlns:a16="http://schemas.microsoft.com/office/drawing/2014/main" id="{598CCF39-71A0-47E8-A9D5-5EDD6C40F5E3}"/>
            </a:ext>
          </a:extLst>
        </xdr:cNvPr>
        <xdr:cNvSpPr txBox="1"/>
      </xdr:nvSpPr>
      <xdr:spPr>
        <a:xfrm>
          <a:off x="164529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2A7F0108-3708-494E-A77A-E5FE4BDCCD35}"/>
            </a:ext>
          </a:extLst>
        </xdr:cNvPr>
        <xdr:cNvSpPr txBox="1"/>
      </xdr:nvSpPr>
      <xdr:spPr>
        <a:xfrm>
          <a:off x="851544" y="1755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105427</xdr:rowOff>
    </xdr:from>
    <xdr:ext cx="405111" cy="259045"/>
    <xdr:sp macro="" textlink="">
      <xdr:nvSpPr>
        <xdr:cNvPr id="438" name="n_1mainValue【港湾・漁港】&#10;有形固定資産減価償却率">
          <a:extLst>
            <a:ext uri="{FF2B5EF4-FFF2-40B4-BE49-F238E27FC236}">
              <a16:creationId xmlns:a16="http://schemas.microsoft.com/office/drawing/2014/main" id="{014FFE28-68D8-49E7-B3A4-9A2376B96E4D}"/>
            </a:ext>
          </a:extLst>
        </xdr:cNvPr>
        <xdr:cNvSpPr txBox="1"/>
      </xdr:nvSpPr>
      <xdr:spPr>
        <a:xfrm>
          <a:off x="32391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439" name="n_2mainValue【港湾・漁港】&#10;有形固定資産減価償却率">
          <a:extLst>
            <a:ext uri="{FF2B5EF4-FFF2-40B4-BE49-F238E27FC236}">
              <a16:creationId xmlns:a16="http://schemas.microsoft.com/office/drawing/2014/main" id="{09D06E69-35C5-4D24-95BB-A2FB2C367C91}"/>
            </a:ext>
          </a:extLst>
        </xdr:cNvPr>
        <xdr:cNvSpPr txBox="1"/>
      </xdr:nvSpPr>
      <xdr:spPr>
        <a:xfrm>
          <a:off x="24390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76852</xdr:rowOff>
    </xdr:from>
    <xdr:ext cx="405111" cy="259045"/>
    <xdr:sp macro="" textlink="">
      <xdr:nvSpPr>
        <xdr:cNvPr id="440" name="n_3mainValue【港湾・漁港】&#10;有形固定資産減価償却率">
          <a:extLst>
            <a:ext uri="{FF2B5EF4-FFF2-40B4-BE49-F238E27FC236}">
              <a16:creationId xmlns:a16="http://schemas.microsoft.com/office/drawing/2014/main" id="{F6706040-5857-4AD0-BE6A-0793CC92EF66}"/>
            </a:ext>
          </a:extLst>
        </xdr:cNvPr>
        <xdr:cNvSpPr txBox="1"/>
      </xdr:nvSpPr>
      <xdr:spPr>
        <a:xfrm>
          <a:off x="164529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53991</xdr:rowOff>
    </xdr:from>
    <xdr:ext cx="405111" cy="259045"/>
    <xdr:sp macro="" textlink="">
      <xdr:nvSpPr>
        <xdr:cNvPr id="441" name="n_4mainValue【港湾・漁港】&#10;有形固定資産減価償却率">
          <a:extLst>
            <a:ext uri="{FF2B5EF4-FFF2-40B4-BE49-F238E27FC236}">
              <a16:creationId xmlns:a16="http://schemas.microsoft.com/office/drawing/2014/main" id="{1EB6F99C-C4B4-495D-A8DB-C1B5DD934030}"/>
            </a:ext>
          </a:extLst>
        </xdr:cNvPr>
        <xdr:cNvSpPr txBox="1"/>
      </xdr:nvSpPr>
      <xdr:spPr>
        <a:xfrm>
          <a:off x="851544" y="1689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1536A931-177E-4346-8D4D-687C2D341849}"/>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9EABE6E8-F407-40E4-B93C-2463EC9228CF}"/>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2D41B3B2-124D-4A34-AD75-1FEA7F14FB2A}"/>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ABE7BE90-39CD-41C2-9DB6-E929B93A5B0E}"/>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7F197C22-3879-49EB-99F3-3EFDAF344527}"/>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B34BA04-7315-4DAE-A298-10D0B6F0F58C}"/>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C598D668-D9CA-43AB-BCC3-80CFF007933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9864C3D4-2AEE-4052-AC6E-694D30EBDDF7}"/>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33C589F9-5A61-47D2-ABF0-F468F642060B}"/>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A3AFA0B4-B4A5-4EFF-BC3E-82E3D816C9BE}"/>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9F0D27C6-90BF-4E1D-AF0C-A25986FB500C}"/>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413071F-B64B-43D4-BD47-27776DE4F372}"/>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DB249D35-9439-43F8-883C-813A5AA0E713}"/>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8F19DE7A-A6A2-4F55-8FF3-9F818A7C3D63}"/>
            </a:ext>
          </a:extLst>
        </xdr:cNvPr>
        <xdr:cNvSpPr txBox="1"/>
      </xdr:nvSpPr>
      <xdr:spPr>
        <a:xfrm>
          <a:off x="5418031" y="1733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1F018427-B887-4AAB-9ECA-92F6D527C4FE}"/>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CDE5D783-6986-4952-9868-F562183486F6}"/>
            </a:ext>
          </a:extLst>
        </xdr:cNvPr>
        <xdr:cNvSpPr txBox="1"/>
      </xdr:nvSpPr>
      <xdr:spPr>
        <a:xfrm>
          <a:off x="5418031" y="16888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7A628012-82AE-425F-B2BA-58B3BEE8B904}"/>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F33DD5FB-52BF-4BCB-9119-ADD8E8020CE0}"/>
            </a:ext>
          </a:extLst>
        </xdr:cNvPr>
        <xdr:cNvSpPr txBox="1"/>
      </xdr:nvSpPr>
      <xdr:spPr>
        <a:xfrm>
          <a:off x="5418031" y="16450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056EDC9-4386-4F17-AE60-021A2B476AE8}"/>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A5FE6B10-AA92-4E76-874A-6A1A1D8E6250}"/>
            </a:ext>
          </a:extLst>
        </xdr:cNvPr>
        <xdr:cNvSpPr txBox="1"/>
      </xdr:nvSpPr>
      <xdr:spPr>
        <a:xfrm>
          <a:off x="5418031" y="16012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439087A1-695F-4DEA-B6AB-DEABAED9FFB1}"/>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27190E5E-2291-4BEB-96C0-B4F5FEF58D3F}"/>
            </a:ext>
          </a:extLst>
        </xdr:cNvPr>
        <xdr:cNvCxnSpPr/>
      </xdr:nvCxnSpPr>
      <xdr:spPr>
        <a:xfrm flipV="1">
          <a:off x="9429115" y="16616626"/>
          <a:ext cx="0" cy="128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4DBE03C8-C3E5-475C-BE46-2A4CAFD188B9}"/>
            </a:ext>
          </a:extLst>
        </xdr:cNvPr>
        <xdr:cNvSpPr txBox="1"/>
      </xdr:nvSpPr>
      <xdr:spPr>
        <a:xfrm>
          <a:off x="9467850" y="17910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275648F0-877A-4FE2-ACF1-BB3A300B3583}"/>
            </a:ext>
          </a:extLst>
        </xdr:cNvPr>
        <xdr:cNvCxnSpPr/>
      </xdr:nvCxnSpPr>
      <xdr:spPr>
        <a:xfrm>
          <a:off x="9359900" y="17906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C76762C-6892-42ED-A68E-485283AA1A9D}"/>
            </a:ext>
          </a:extLst>
        </xdr:cNvPr>
        <xdr:cNvSpPr txBox="1"/>
      </xdr:nvSpPr>
      <xdr:spPr>
        <a:xfrm>
          <a:off x="9467850" y="163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56392294-FA52-414E-940C-227A19B64740}"/>
            </a:ext>
          </a:extLst>
        </xdr:cNvPr>
        <xdr:cNvCxnSpPr/>
      </xdr:nvCxnSpPr>
      <xdr:spPr>
        <a:xfrm>
          <a:off x="9359900" y="16616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672F28AB-0566-4191-81CB-0BF1F16251F5}"/>
            </a:ext>
          </a:extLst>
        </xdr:cNvPr>
        <xdr:cNvSpPr txBox="1"/>
      </xdr:nvSpPr>
      <xdr:spPr>
        <a:xfrm>
          <a:off x="9467850" y="17613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FF137785-23CE-4E3E-BDB3-656F62E5EB0D}"/>
            </a:ext>
          </a:extLst>
        </xdr:cNvPr>
        <xdr:cNvSpPr/>
      </xdr:nvSpPr>
      <xdr:spPr>
        <a:xfrm>
          <a:off x="9398000" y="17755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70E7B061-DAC3-482C-A000-B5221124EC2D}"/>
            </a:ext>
          </a:extLst>
        </xdr:cNvPr>
        <xdr:cNvSpPr/>
      </xdr:nvSpPr>
      <xdr:spPr>
        <a:xfrm>
          <a:off x="8636000" y="17757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66F7D1FC-1722-4B9B-8E1E-73ECA300E8F0}"/>
            </a:ext>
          </a:extLst>
        </xdr:cNvPr>
        <xdr:cNvSpPr/>
      </xdr:nvSpPr>
      <xdr:spPr>
        <a:xfrm>
          <a:off x="7842250" y="17759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5D008FEB-4F11-4C4F-B561-C9978339F779}"/>
            </a:ext>
          </a:extLst>
        </xdr:cNvPr>
        <xdr:cNvSpPr/>
      </xdr:nvSpPr>
      <xdr:spPr>
        <a:xfrm>
          <a:off x="7029450" y="17764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8FDA584A-1D32-431E-8349-7044FCC91659}"/>
            </a:ext>
          </a:extLst>
        </xdr:cNvPr>
        <xdr:cNvSpPr/>
      </xdr:nvSpPr>
      <xdr:spPr>
        <a:xfrm>
          <a:off x="6235700" y="17664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7FA78A1-6722-43D4-9EF3-504ABFDBDA93}"/>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9FB4A5B-33EB-49EC-B942-7CE9BE7C907B}"/>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A29F6A0-97A2-4A20-B55F-9E8F90E06B0E}"/>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50F5387-1689-4231-A9B9-35EE2EA767FF}"/>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BFC63B4-4379-4C36-8448-FF86320B46F5}"/>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118537</xdr:rowOff>
    </xdr:from>
    <xdr:to>
      <xdr:col>55</xdr:col>
      <xdr:colOff>50800</xdr:colOff>
      <xdr:row>108</xdr:row>
      <xdr:rowOff>48687</xdr:rowOff>
    </xdr:to>
    <xdr:sp macro="" textlink="">
      <xdr:nvSpPr>
        <xdr:cNvPr id="479" name="楕円 478">
          <a:extLst>
            <a:ext uri="{FF2B5EF4-FFF2-40B4-BE49-F238E27FC236}">
              <a16:creationId xmlns:a16="http://schemas.microsoft.com/office/drawing/2014/main" id="{2BF48CC1-C025-4E54-8E6B-D2C1B265601E}"/>
            </a:ext>
          </a:extLst>
        </xdr:cNvPr>
        <xdr:cNvSpPr/>
      </xdr:nvSpPr>
      <xdr:spPr>
        <a:xfrm>
          <a:off x="9398000" y="177842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68592</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EBCAB6C9-1DEB-41A3-BC0B-D9B5DF48309F}"/>
            </a:ext>
          </a:extLst>
        </xdr:cNvPr>
        <xdr:cNvSpPr txBox="1"/>
      </xdr:nvSpPr>
      <xdr:spPr>
        <a:xfrm>
          <a:off x="9467850" y="177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120075</xdr:rowOff>
    </xdr:from>
    <xdr:to>
      <xdr:col>50</xdr:col>
      <xdr:colOff>165100</xdr:colOff>
      <xdr:row>108</xdr:row>
      <xdr:rowOff>50225</xdr:rowOff>
    </xdr:to>
    <xdr:sp macro="" textlink="">
      <xdr:nvSpPr>
        <xdr:cNvPr id="481" name="楕円 480">
          <a:extLst>
            <a:ext uri="{FF2B5EF4-FFF2-40B4-BE49-F238E27FC236}">
              <a16:creationId xmlns:a16="http://schemas.microsoft.com/office/drawing/2014/main" id="{40A5DE00-942A-4FFA-B85C-0A072C52A56B}"/>
            </a:ext>
          </a:extLst>
        </xdr:cNvPr>
        <xdr:cNvSpPr/>
      </xdr:nvSpPr>
      <xdr:spPr>
        <a:xfrm>
          <a:off x="8636000" y="17785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169337</xdr:rowOff>
    </xdr:from>
    <xdr:to>
      <xdr:col>55</xdr:col>
      <xdr:colOff>0</xdr:colOff>
      <xdr:row>107</xdr:row>
      <xdr:rowOff>170875</xdr:rowOff>
    </xdr:to>
    <xdr:cxnSp macro="">
      <xdr:nvCxnSpPr>
        <xdr:cNvPr id="482" name="直線コネクタ 481">
          <a:extLst>
            <a:ext uri="{FF2B5EF4-FFF2-40B4-BE49-F238E27FC236}">
              <a16:creationId xmlns:a16="http://schemas.microsoft.com/office/drawing/2014/main" id="{EAD95026-EE69-473C-A791-48C9C5151CCC}"/>
            </a:ext>
          </a:extLst>
        </xdr:cNvPr>
        <xdr:cNvCxnSpPr/>
      </xdr:nvCxnSpPr>
      <xdr:spPr>
        <a:xfrm flipV="1">
          <a:off x="8686800" y="17828687"/>
          <a:ext cx="74295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121912</xdr:rowOff>
    </xdr:from>
    <xdr:to>
      <xdr:col>46</xdr:col>
      <xdr:colOff>38100</xdr:colOff>
      <xdr:row>108</xdr:row>
      <xdr:rowOff>52062</xdr:rowOff>
    </xdr:to>
    <xdr:sp macro="" textlink="">
      <xdr:nvSpPr>
        <xdr:cNvPr id="483" name="楕円 482">
          <a:extLst>
            <a:ext uri="{FF2B5EF4-FFF2-40B4-BE49-F238E27FC236}">
              <a16:creationId xmlns:a16="http://schemas.microsoft.com/office/drawing/2014/main" id="{DEA126CC-89DD-4EC3-968D-609D772C51F4}"/>
            </a:ext>
          </a:extLst>
        </xdr:cNvPr>
        <xdr:cNvSpPr/>
      </xdr:nvSpPr>
      <xdr:spPr>
        <a:xfrm>
          <a:off x="7842250" y="17787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170875</xdr:rowOff>
    </xdr:from>
    <xdr:to>
      <xdr:col>50</xdr:col>
      <xdr:colOff>114300</xdr:colOff>
      <xdr:row>108</xdr:row>
      <xdr:rowOff>1262</xdr:rowOff>
    </xdr:to>
    <xdr:cxnSp macro="">
      <xdr:nvCxnSpPr>
        <xdr:cNvPr id="484" name="直線コネクタ 483">
          <a:extLst>
            <a:ext uri="{FF2B5EF4-FFF2-40B4-BE49-F238E27FC236}">
              <a16:creationId xmlns:a16="http://schemas.microsoft.com/office/drawing/2014/main" id="{861E376D-52C7-4E18-8635-FD2E136014F1}"/>
            </a:ext>
          </a:extLst>
        </xdr:cNvPr>
        <xdr:cNvCxnSpPr/>
      </xdr:nvCxnSpPr>
      <xdr:spPr>
        <a:xfrm flipV="1">
          <a:off x="7886700" y="17830225"/>
          <a:ext cx="8001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123048</xdr:rowOff>
    </xdr:from>
    <xdr:to>
      <xdr:col>41</xdr:col>
      <xdr:colOff>101600</xdr:colOff>
      <xdr:row>108</xdr:row>
      <xdr:rowOff>53198</xdr:rowOff>
    </xdr:to>
    <xdr:sp macro="" textlink="">
      <xdr:nvSpPr>
        <xdr:cNvPr id="485" name="楕円 484">
          <a:extLst>
            <a:ext uri="{FF2B5EF4-FFF2-40B4-BE49-F238E27FC236}">
              <a16:creationId xmlns:a16="http://schemas.microsoft.com/office/drawing/2014/main" id="{E1DEC882-DD3A-4F05-8B67-BA791AF86F1B}"/>
            </a:ext>
          </a:extLst>
        </xdr:cNvPr>
        <xdr:cNvSpPr/>
      </xdr:nvSpPr>
      <xdr:spPr>
        <a:xfrm>
          <a:off x="7029450" y="17788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1262</xdr:rowOff>
    </xdr:from>
    <xdr:to>
      <xdr:col>45</xdr:col>
      <xdr:colOff>177800</xdr:colOff>
      <xdr:row>108</xdr:row>
      <xdr:rowOff>2398</xdr:rowOff>
    </xdr:to>
    <xdr:cxnSp macro="">
      <xdr:nvCxnSpPr>
        <xdr:cNvPr id="486" name="直線コネクタ 485">
          <a:extLst>
            <a:ext uri="{FF2B5EF4-FFF2-40B4-BE49-F238E27FC236}">
              <a16:creationId xmlns:a16="http://schemas.microsoft.com/office/drawing/2014/main" id="{F353B1FF-7CBD-4ADF-A977-A7A6610DF33C}"/>
            </a:ext>
          </a:extLst>
        </xdr:cNvPr>
        <xdr:cNvCxnSpPr/>
      </xdr:nvCxnSpPr>
      <xdr:spPr>
        <a:xfrm flipV="1">
          <a:off x="7080250" y="17832062"/>
          <a:ext cx="80645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124290</xdr:rowOff>
    </xdr:from>
    <xdr:to>
      <xdr:col>36</xdr:col>
      <xdr:colOff>165100</xdr:colOff>
      <xdr:row>108</xdr:row>
      <xdr:rowOff>54440</xdr:rowOff>
    </xdr:to>
    <xdr:sp macro="" textlink="">
      <xdr:nvSpPr>
        <xdr:cNvPr id="487" name="楕円 486">
          <a:extLst>
            <a:ext uri="{FF2B5EF4-FFF2-40B4-BE49-F238E27FC236}">
              <a16:creationId xmlns:a16="http://schemas.microsoft.com/office/drawing/2014/main" id="{92AD1533-1FBB-462F-A4BC-32E5059829B6}"/>
            </a:ext>
          </a:extLst>
        </xdr:cNvPr>
        <xdr:cNvSpPr/>
      </xdr:nvSpPr>
      <xdr:spPr>
        <a:xfrm>
          <a:off x="6235700" y="17789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2398</xdr:rowOff>
    </xdr:from>
    <xdr:to>
      <xdr:col>41</xdr:col>
      <xdr:colOff>50800</xdr:colOff>
      <xdr:row>108</xdr:row>
      <xdr:rowOff>3640</xdr:rowOff>
    </xdr:to>
    <xdr:cxnSp macro="">
      <xdr:nvCxnSpPr>
        <xdr:cNvPr id="488" name="直線コネクタ 487">
          <a:extLst>
            <a:ext uri="{FF2B5EF4-FFF2-40B4-BE49-F238E27FC236}">
              <a16:creationId xmlns:a16="http://schemas.microsoft.com/office/drawing/2014/main" id="{1CDF7E51-7509-40D5-99D7-8192DCA965FB}"/>
            </a:ext>
          </a:extLst>
        </xdr:cNvPr>
        <xdr:cNvCxnSpPr/>
      </xdr:nvCxnSpPr>
      <xdr:spPr>
        <a:xfrm flipV="1">
          <a:off x="6286500" y="17833198"/>
          <a:ext cx="79375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897269D7-0ABB-480D-883D-5A646F7780E1}"/>
            </a:ext>
          </a:extLst>
        </xdr:cNvPr>
        <xdr:cNvSpPr txBox="1"/>
      </xdr:nvSpPr>
      <xdr:spPr>
        <a:xfrm>
          <a:off x="8425961" y="1753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06F8F621-47E4-4D3A-A255-BA000EE43ECD}"/>
            </a:ext>
          </a:extLst>
        </xdr:cNvPr>
        <xdr:cNvSpPr txBox="1"/>
      </xdr:nvSpPr>
      <xdr:spPr>
        <a:xfrm>
          <a:off x="7644911" y="1754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3E7F4F43-2ABA-48E6-AB27-73E2D7D4BFC0}"/>
            </a:ext>
          </a:extLst>
        </xdr:cNvPr>
        <xdr:cNvSpPr txBox="1"/>
      </xdr:nvSpPr>
      <xdr:spPr>
        <a:xfrm>
          <a:off x="6851161" y="175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2185CDD7-8468-4415-8972-745E5F38F97D}"/>
            </a:ext>
          </a:extLst>
        </xdr:cNvPr>
        <xdr:cNvSpPr txBox="1"/>
      </xdr:nvSpPr>
      <xdr:spPr>
        <a:xfrm>
          <a:off x="6038361" y="174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41352</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D81219DC-3458-4E8A-BF0A-DE131A628BFD}"/>
            </a:ext>
          </a:extLst>
        </xdr:cNvPr>
        <xdr:cNvSpPr txBox="1"/>
      </xdr:nvSpPr>
      <xdr:spPr>
        <a:xfrm>
          <a:off x="8425961" y="178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43189</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287532E5-16F8-4A5B-9880-576F0607F9EB}"/>
            </a:ext>
          </a:extLst>
        </xdr:cNvPr>
        <xdr:cNvSpPr txBox="1"/>
      </xdr:nvSpPr>
      <xdr:spPr>
        <a:xfrm>
          <a:off x="7644911" y="178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44325</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365A0F39-D450-4AA9-8367-C7EAD5BA8609}"/>
            </a:ext>
          </a:extLst>
        </xdr:cNvPr>
        <xdr:cNvSpPr txBox="1"/>
      </xdr:nvSpPr>
      <xdr:spPr>
        <a:xfrm>
          <a:off x="6851161" y="178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45567</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24E35278-75D0-48F5-9F05-97890E01F97E}"/>
            </a:ext>
          </a:extLst>
        </xdr:cNvPr>
        <xdr:cNvSpPr txBox="1"/>
      </xdr:nvSpPr>
      <xdr:spPr>
        <a:xfrm>
          <a:off x="6038361" y="178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62B98803-D861-453A-B7A6-269B44375598}"/>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1FB721E-14EC-4883-94FA-D2D52C040970}"/>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6EADFB83-AAF7-4EF9-9411-D78A3871045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D67FAE99-44B1-42AA-90EE-889179387C36}"/>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D1EE430-FA90-4DC1-AB89-B8F4852C5B7D}"/>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90B94D70-3F44-4E89-B1ED-C302EDB1A9B3}"/>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42815C4-991C-429F-84C3-C4A4070D9EF3}"/>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7EC8C18-62E9-44C8-8422-98A749CD7C0F}"/>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E94143DC-075E-4576-86E8-59AFABCB4CF8}"/>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333CFCCF-7190-4CF8-89A5-7AADFAB84445}"/>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4B341C4-744E-46CE-85EE-E22A72C784D4}"/>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199D5A8-E8B6-40D8-BDB7-DE5B707CB97A}"/>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6F8EC563-8C24-46E5-9D20-AA0CF0E223B5}"/>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E4204B0-3710-4C48-98F0-9F012E46CFE8}"/>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838200F7-A706-4FEA-BB22-08DF8AB17132}"/>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AA16AAA8-ABFF-4D4B-9441-6C846AFAFCA1}"/>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8644EC1C-FE7D-4BD2-AC51-473E4A4CB24A}"/>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CCCFF10-7475-449B-A9CB-66F7CBACDB19}"/>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AF4CC9C8-A125-4CB4-AADC-FC66F3B5BEB8}"/>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F639A718-2B76-4C21-9E96-EC606504CA35}"/>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3ADA7E73-C135-453C-AF82-826A6B474785}"/>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348AB69-C701-4B6D-9A22-418523D81BB9}"/>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7A52AF0-BAC3-4CAA-894B-471B0D1E7751}"/>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C162A5A2-B6BF-4896-962D-B878E604ED1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D42BA1B8-627E-4D32-AD8F-3CEEA95B211A}"/>
            </a:ext>
          </a:extLst>
        </xdr:cNvPr>
        <xdr:cNvCxnSpPr/>
      </xdr:nvCxnSpPr>
      <xdr:spPr>
        <a:xfrm flipV="1">
          <a:off x="14699614" y="5758180"/>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F04FF75E-2F03-4B78-AEDB-249F85A38132}"/>
            </a:ext>
          </a:extLst>
        </xdr:cNvPr>
        <xdr:cNvSpPr txBox="1"/>
      </xdr:nvSpPr>
      <xdr:spPr>
        <a:xfrm>
          <a:off x="14738350" y="691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268B44A2-88F0-4C07-8F13-7024DA2598F9}"/>
            </a:ext>
          </a:extLst>
        </xdr:cNvPr>
        <xdr:cNvCxnSpPr/>
      </xdr:nvCxnSpPr>
      <xdr:spPr>
        <a:xfrm>
          <a:off x="14611350" y="6906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F0F853A9-65F9-4A17-85C4-41EF1778FC14}"/>
            </a:ext>
          </a:extLst>
        </xdr:cNvPr>
        <xdr:cNvSpPr txBox="1"/>
      </xdr:nvSpPr>
      <xdr:spPr>
        <a:xfrm>
          <a:off x="1473835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8E0326B3-1C80-4DD7-A7FE-A382A9FC28C2}"/>
            </a:ext>
          </a:extLst>
        </xdr:cNvPr>
        <xdr:cNvCxnSpPr/>
      </xdr:nvCxnSpPr>
      <xdr:spPr>
        <a:xfrm>
          <a:off x="14611350" y="5758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92257DEB-AF2E-41A9-A9BF-FF7B0D414553}"/>
            </a:ext>
          </a:extLst>
        </xdr:cNvPr>
        <xdr:cNvSpPr txBox="1"/>
      </xdr:nvSpPr>
      <xdr:spPr>
        <a:xfrm>
          <a:off x="14738350" y="6194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01EC9EB8-E246-4DC3-BFB2-3E4834D08F1F}"/>
            </a:ext>
          </a:extLst>
        </xdr:cNvPr>
        <xdr:cNvSpPr/>
      </xdr:nvSpPr>
      <xdr:spPr>
        <a:xfrm>
          <a:off x="14649450" y="6216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4FDEEAB8-10DC-4DA7-9BDF-BEBBB4946303}"/>
            </a:ext>
          </a:extLst>
        </xdr:cNvPr>
        <xdr:cNvSpPr/>
      </xdr:nvSpPr>
      <xdr:spPr>
        <a:xfrm>
          <a:off x="13887450" y="6216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D05923E3-DA7A-4200-9C46-FCF72A50CAE9}"/>
            </a:ext>
          </a:extLst>
        </xdr:cNvPr>
        <xdr:cNvSpPr/>
      </xdr:nvSpPr>
      <xdr:spPr>
        <a:xfrm>
          <a:off x="13093700" y="617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7CBE96CF-D05F-4475-A3A9-A0D5ACB42FE9}"/>
            </a:ext>
          </a:extLst>
        </xdr:cNvPr>
        <xdr:cNvSpPr/>
      </xdr:nvSpPr>
      <xdr:spPr>
        <a:xfrm>
          <a:off x="12299950" y="611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661D3C12-9B69-4753-9C97-BADA28FD8254}"/>
            </a:ext>
          </a:extLst>
        </xdr:cNvPr>
        <xdr:cNvSpPr/>
      </xdr:nvSpPr>
      <xdr:spPr>
        <a:xfrm>
          <a:off x="11487150" y="604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95446B5-F699-4BCB-ACC4-8F15C834B059}"/>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20CE9AB-2C52-4957-A03A-1DE692E36BB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BA8C78D-668F-4F8F-A408-4C859E3DB4A5}"/>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627CC1D-E4CB-4AD8-B3AB-0CAC948121FC}"/>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1A27FC9-14B2-4323-BA10-081B3D8C9DB8}"/>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93980</xdr:rowOff>
    </xdr:from>
    <xdr:to>
      <xdr:col>85</xdr:col>
      <xdr:colOff>177800</xdr:colOff>
      <xdr:row>35</xdr:row>
      <xdr:rowOff>24130</xdr:rowOff>
    </xdr:to>
    <xdr:sp macro="" textlink="">
      <xdr:nvSpPr>
        <xdr:cNvPr id="537" name="楕円 536">
          <a:extLst>
            <a:ext uri="{FF2B5EF4-FFF2-40B4-BE49-F238E27FC236}">
              <a16:creationId xmlns:a16="http://schemas.microsoft.com/office/drawing/2014/main" id="{18FDD158-F92B-4DC0-9DE8-B0F3FFD7DEA3}"/>
            </a:ext>
          </a:extLst>
        </xdr:cNvPr>
        <xdr:cNvSpPr/>
      </xdr:nvSpPr>
      <xdr:spPr>
        <a:xfrm>
          <a:off x="14649450" y="5707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47007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9A3E5B12-4B8C-438A-AA5C-AA1BD02E04BE}"/>
            </a:ext>
          </a:extLst>
        </xdr:cNvPr>
        <xdr:cNvSpPr txBox="1"/>
      </xdr:nvSpPr>
      <xdr:spPr>
        <a:xfrm>
          <a:off x="1473835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156845</xdr:rowOff>
    </xdr:from>
    <xdr:to>
      <xdr:col>81</xdr:col>
      <xdr:colOff>101600</xdr:colOff>
      <xdr:row>35</xdr:row>
      <xdr:rowOff>86995</xdr:rowOff>
    </xdr:to>
    <xdr:sp macro="" textlink="">
      <xdr:nvSpPr>
        <xdr:cNvPr id="539" name="楕円 538">
          <a:extLst>
            <a:ext uri="{FF2B5EF4-FFF2-40B4-BE49-F238E27FC236}">
              <a16:creationId xmlns:a16="http://schemas.microsoft.com/office/drawing/2014/main" id="{35B052C2-6E54-4742-AE0D-8F90ACFEDD8D}"/>
            </a:ext>
          </a:extLst>
        </xdr:cNvPr>
        <xdr:cNvSpPr/>
      </xdr:nvSpPr>
      <xdr:spPr>
        <a:xfrm>
          <a:off x="13887450" y="5770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36195</xdr:rowOff>
    </xdr:to>
    <xdr:cxnSp macro="">
      <xdr:nvCxnSpPr>
        <xdr:cNvPr id="540" name="直線コネクタ 539">
          <a:extLst>
            <a:ext uri="{FF2B5EF4-FFF2-40B4-BE49-F238E27FC236}">
              <a16:creationId xmlns:a16="http://schemas.microsoft.com/office/drawing/2014/main" id="{B702C185-847E-4402-9963-E17281E3AC24}"/>
            </a:ext>
          </a:extLst>
        </xdr:cNvPr>
        <xdr:cNvCxnSpPr/>
      </xdr:nvCxnSpPr>
      <xdr:spPr>
        <a:xfrm flipV="1">
          <a:off x="13938250" y="575818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52070</xdr:rowOff>
    </xdr:from>
    <xdr:to>
      <xdr:col>76</xdr:col>
      <xdr:colOff>165100</xdr:colOff>
      <xdr:row>35</xdr:row>
      <xdr:rowOff>153670</xdr:rowOff>
    </xdr:to>
    <xdr:sp macro="" textlink="">
      <xdr:nvSpPr>
        <xdr:cNvPr id="541" name="楕円 540">
          <a:extLst>
            <a:ext uri="{FF2B5EF4-FFF2-40B4-BE49-F238E27FC236}">
              <a16:creationId xmlns:a16="http://schemas.microsoft.com/office/drawing/2014/main" id="{DFBEC801-9B4C-4235-AA14-51C3202A06BD}"/>
            </a:ext>
          </a:extLst>
        </xdr:cNvPr>
        <xdr:cNvSpPr/>
      </xdr:nvSpPr>
      <xdr:spPr>
        <a:xfrm>
          <a:off x="13093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35</xdr:row>
      <xdr:rowOff>102870</xdr:rowOff>
    </xdr:to>
    <xdr:cxnSp macro="">
      <xdr:nvCxnSpPr>
        <xdr:cNvPr id="542" name="直線コネクタ 541">
          <a:extLst>
            <a:ext uri="{FF2B5EF4-FFF2-40B4-BE49-F238E27FC236}">
              <a16:creationId xmlns:a16="http://schemas.microsoft.com/office/drawing/2014/main" id="{5E383F97-C03F-49BE-AFC2-185263017D2C}"/>
            </a:ext>
          </a:extLst>
        </xdr:cNvPr>
        <xdr:cNvCxnSpPr/>
      </xdr:nvCxnSpPr>
      <xdr:spPr>
        <a:xfrm flipV="1">
          <a:off x="13144500" y="5814695"/>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31115</xdr:rowOff>
    </xdr:from>
    <xdr:to>
      <xdr:col>72</xdr:col>
      <xdr:colOff>38100</xdr:colOff>
      <xdr:row>35</xdr:row>
      <xdr:rowOff>132715</xdr:rowOff>
    </xdr:to>
    <xdr:sp macro="" textlink="">
      <xdr:nvSpPr>
        <xdr:cNvPr id="543" name="楕円 542">
          <a:extLst>
            <a:ext uri="{FF2B5EF4-FFF2-40B4-BE49-F238E27FC236}">
              <a16:creationId xmlns:a16="http://schemas.microsoft.com/office/drawing/2014/main" id="{AC64BA70-744F-4AB2-8F2E-2920F111D07B}"/>
            </a:ext>
          </a:extLst>
        </xdr:cNvPr>
        <xdr:cNvSpPr/>
      </xdr:nvSpPr>
      <xdr:spPr>
        <a:xfrm>
          <a:off x="12299950" y="5809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81915</xdr:rowOff>
    </xdr:from>
    <xdr:to>
      <xdr:col>76</xdr:col>
      <xdr:colOff>114300</xdr:colOff>
      <xdr:row>35</xdr:row>
      <xdr:rowOff>102870</xdr:rowOff>
    </xdr:to>
    <xdr:cxnSp macro="">
      <xdr:nvCxnSpPr>
        <xdr:cNvPr id="544" name="直線コネクタ 543">
          <a:extLst>
            <a:ext uri="{FF2B5EF4-FFF2-40B4-BE49-F238E27FC236}">
              <a16:creationId xmlns:a16="http://schemas.microsoft.com/office/drawing/2014/main" id="{7E3D64D3-3A6A-4940-852D-725093F1E44B}"/>
            </a:ext>
          </a:extLst>
        </xdr:cNvPr>
        <xdr:cNvCxnSpPr/>
      </xdr:nvCxnSpPr>
      <xdr:spPr>
        <a:xfrm>
          <a:off x="12344400" y="586041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164465</xdr:rowOff>
    </xdr:from>
    <xdr:to>
      <xdr:col>67</xdr:col>
      <xdr:colOff>101600</xdr:colOff>
      <xdr:row>35</xdr:row>
      <xdr:rowOff>94615</xdr:rowOff>
    </xdr:to>
    <xdr:sp macro="" textlink="">
      <xdr:nvSpPr>
        <xdr:cNvPr id="545" name="楕円 544">
          <a:extLst>
            <a:ext uri="{FF2B5EF4-FFF2-40B4-BE49-F238E27FC236}">
              <a16:creationId xmlns:a16="http://schemas.microsoft.com/office/drawing/2014/main" id="{03BD981A-5190-44DF-9A36-65512053DC19}"/>
            </a:ext>
          </a:extLst>
        </xdr:cNvPr>
        <xdr:cNvSpPr/>
      </xdr:nvSpPr>
      <xdr:spPr>
        <a:xfrm>
          <a:off x="11487150" y="5777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35</xdr:row>
      <xdr:rowOff>81915</xdr:rowOff>
    </xdr:to>
    <xdr:cxnSp macro="">
      <xdr:nvCxnSpPr>
        <xdr:cNvPr id="546" name="直線コネクタ 545">
          <a:extLst>
            <a:ext uri="{FF2B5EF4-FFF2-40B4-BE49-F238E27FC236}">
              <a16:creationId xmlns:a16="http://schemas.microsoft.com/office/drawing/2014/main" id="{5519EA2B-7464-440F-BBFA-53AA540FE931}"/>
            </a:ext>
          </a:extLst>
        </xdr:cNvPr>
        <xdr:cNvCxnSpPr/>
      </xdr:nvCxnSpPr>
      <xdr:spPr>
        <a:xfrm>
          <a:off x="11537950" y="582231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DF78B3F-8A3A-401C-B5DE-9CC12B20EEB6}"/>
            </a:ext>
          </a:extLst>
        </xdr:cNvPr>
        <xdr:cNvSpPr txBox="1"/>
      </xdr:nvSpPr>
      <xdr:spPr>
        <a:xfrm>
          <a:off x="1374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E13B0C46-B95A-4449-B346-2AF561CEA82C}"/>
            </a:ext>
          </a:extLst>
        </xdr:cNvPr>
        <xdr:cNvSpPr txBox="1"/>
      </xdr:nvSpPr>
      <xdr:spPr>
        <a:xfrm>
          <a:off x="12960994" y="627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9BB017FE-26AF-4D05-88E4-B08246AE0D2E}"/>
            </a:ext>
          </a:extLst>
        </xdr:cNvPr>
        <xdr:cNvSpPr txBox="1"/>
      </xdr:nvSpPr>
      <xdr:spPr>
        <a:xfrm>
          <a:off x="12167244" y="620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FC7FA773-32DF-4ABC-9B4A-6415B7F33E77}"/>
            </a:ext>
          </a:extLst>
        </xdr:cNvPr>
        <xdr:cNvSpPr txBox="1"/>
      </xdr:nvSpPr>
      <xdr:spPr>
        <a:xfrm>
          <a:off x="11354444" y="613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103522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AC8E6159-72D1-4B7B-9B6D-0C68A80360B1}"/>
            </a:ext>
          </a:extLst>
        </xdr:cNvPr>
        <xdr:cNvSpPr txBox="1"/>
      </xdr:nvSpPr>
      <xdr:spPr>
        <a:xfrm>
          <a:off x="13742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E0FC641-33F0-4E53-B6D8-0EC87D2DFE6B}"/>
            </a:ext>
          </a:extLst>
        </xdr:cNvPr>
        <xdr:cNvSpPr txBox="1"/>
      </xdr:nvSpPr>
      <xdr:spPr>
        <a:xfrm>
          <a:off x="12960994"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149242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9246557D-AA76-4455-969C-20B76475E7E4}"/>
            </a:ext>
          </a:extLst>
        </xdr:cNvPr>
        <xdr:cNvSpPr txBox="1"/>
      </xdr:nvSpPr>
      <xdr:spPr>
        <a:xfrm>
          <a:off x="121672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111142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30203F3A-32C9-4D57-A5D3-E184DEA5C087}"/>
            </a:ext>
          </a:extLst>
        </xdr:cNvPr>
        <xdr:cNvSpPr txBox="1"/>
      </xdr:nvSpPr>
      <xdr:spPr>
        <a:xfrm>
          <a:off x="113544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E595738-A5B3-41AF-BE1D-63570BD77E91}"/>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07B8D01-33A2-41BD-A647-1019B70C1D1B}"/>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E8158C9B-63A4-4941-9498-8B33EA279896}"/>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DA150D17-83E8-486F-ADEA-91528C280EF6}"/>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624DB77-3790-4D36-95D4-6315466CFFEE}"/>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F7150B18-C2C5-48E1-87FF-07775CFBC88A}"/>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DB6634F-3DF8-4C56-BE7F-FE165C696F5E}"/>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26E71589-95CF-409E-9B2D-688946B2F613}"/>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1B1724B-6414-4D97-81E0-50CA3B76DEE1}"/>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CFB685B-7FE1-481B-B5DE-AF8AC224AFC4}"/>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78E48081-F422-4F99-A5F3-FCF2D36F7C2D}"/>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CAF00C2A-B63B-4D86-8EDF-9500A49BED36}"/>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AC30DDCC-8580-472E-A367-0A397CF36BFF}"/>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ACF95281-2D61-47CA-AEA4-B15FA5CD765B}"/>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70D018CB-28BE-49CD-BD63-B04BD158DB29}"/>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4601D6B7-C488-418E-AADB-69B9F296B8FA}"/>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4661B109-6DAD-4AB0-B4A5-5785822A07F2}"/>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92D56210-E1A6-4D35-85FE-80028A943A69}"/>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61D9B71C-1CCE-4CF4-8A9F-76F7648CFBDB}"/>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DB476784-0542-470A-AAB4-28E6439B8C97}"/>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2B8F2965-3F0F-4A48-AC78-6407302A23E8}"/>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DF58F7F5-6030-43B3-9C7A-9CA6F1550098}"/>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AABF6A9-34D9-446E-82FB-99359053FBB1}"/>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F9B70263-057C-4FCC-9BDD-1C48C55FEA4D}"/>
            </a:ext>
          </a:extLst>
        </xdr:cNvPr>
        <xdr:cNvCxnSpPr/>
      </xdr:nvCxnSpPr>
      <xdr:spPr>
        <a:xfrm flipV="1">
          <a:off x="19951064" y="563626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E512164F-20C9-4668-A59E-03AC70EEB90C}"/>
            </a:ext>
          </a:extLst>
        </xdr:cNvPr>
        <xdr:cNvSpPr txBox="1"/>
      </xdr:nvSpPr>
      <xdr:spPr>
        <a:xfrm>
          <a:off x="19989800" y="691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8D720608-292B-450B-B627-2817311F0CFF}"/>
            </a:ext>
          </a:extLst>
        </xdr:cNvPr>
        <xdr:cNvCxnSpPr/>
      </xdr:nvCxnSpPr>
      <xdr:spPr>
        <a:xfrm>
          <a:off x="19881850" y="6913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3D86DFEA-2FB7-4629-99EA-B9D03FF79464}"/>
            </a:ext>
          </a:extLst>
        </xdr:cNvPr>
        <xdr:cNvSpPr txBox="1"/>
      </xdr:nvSpPr>
      <xdr:spPr>
        <a:xfrm>
          <a:off x="199898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26146AAD-5053-49EC-B2BC-3B53AED4D3A6}"/>
            </a:ext>
          </a:extLst>
        </xdr:cNvPr>
        <xdr:cNvCxnSpPr/>
      </xdr:nvCxnSpPr>
      <xdr:spPr>
        <a:xfrm>
          <a:off x="19881850" y="5636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90AA3401-E2BD-4069-AAFF-CCBD826C10B5}"/>
            </a:ext>
          </a:extLst>
        </xdr:cNvPr>
        <xdr:cNvSpPr txBox="1"/>
      </xdr:nvSpPr>
      <xdr:spPr>
        <a:xfrm>
          <a:off x="19989800" y="646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389227F1-F9FE-414D-86BB-1040DC1786C6}"/>
            </a:ext>
          </a:extLst>
        </xdr:cNvPr>
        <xdr:cNvSpPr/>
      </xdr:nvSpPr>
      <xdr:spPr>
        <a:xfrm>
          <a:off x="199009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394CFAED-CD08-4EA5-9A9E-677CACCB70C3}"/>
            </a:ext>
          </a:extLst>
        </xdr:cNvPr>
        <xdr:cNvSpPr/>
      </xdr:nvSpPr>
      <xdr:spPr>
        <a:xfrm>
          <a:off x="19157950" y="649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E96C329C-E613-4742-B05A-CC5DCB206379}"/>
            </a:ext>
          </a:extLst>
        </xdr:cNvPr>
        <xdr:cNvSpPr/>
      </xdr:nvSpPr>
      <xdr:spPr>
        <a:xfrm>
          <a:off x="1834515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AB42500C-9F70-425E-846E-5F28190FF60D}"/>
            </a:ext>
          </a:extLst>
        </xdr:cNvPr>
        <xdr:cNvSpPr/>
      </xdr:nvSpPr>
      <xdr:spPr>
        <a:xfrm>
          <a:off x="17551400" y="651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F66FB77A-9E7F-4129-8342-C10FF7B97DBC}"/>
            </a:ext>
          </a:extLst>
        </xdr:cNvPr>
        <xdr:cNvSpPr/>
      </xdr:nvSpPr>
      <xdr:spPr>
        <a:xfrm>
          <a:off x="16757650" y="6479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715B68A-C708-4C90-A502-17E6EDEB767A}"/>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E837A56-B60B-466A-ABEB-BBE12387F611}"/>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95EE759-709D-441B-AB71-24D8EDADAF8E}"/>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4727FFE-6E3C-46BD-89B4-E5DD6E5F9F0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836F08C-A153-4931-BFDE-798A5D3B288E}"/>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143510</xdr:rowOff>
    </xdr:from>
    <xdr:to>
      <xdr:col>116</xdr:col>
      <xdr:colOff>114300</xdr:colOff>
      <xdr:row>34</xdr:row>
      <xdr:rowOff>73660</xdr:rowOff>
    </xdr:to>
    <xdr:sp macro="" textlink="">
      <xdr:nvSpPr>
        <xdr:cNvPr id="594" name="楕円 593">
          <a:extLst>
            <a:ext uri="{FF2B5EF4-FFF2-40B4-BE49-F238E27FC236}">
              <a16:creationId xmlns:a16="http://schemas.microsoft.com/office/drawing/2014/main" id="{F5FA67F9-F386-4DC8-873D-40CE3ED91F4D}"/>
            </a:ext>
          </a:extLst>
        </xdr:cNvPr>
        <xdr:cNvSpPr/>
      </xdr:nvSpPr>
      <xdr:spPr>
        <a:xfrm>
          <a:off x="19900900" y="5591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96537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8DBBA234-D1A6-4E1D-88DC-76DEB3AC3B5A}"/>
            </a:ext>
          </a:extLst>
        </xdr:cNvPr>
        <xdr:cNvSpPr txBox="1"/>
      </xdr:nvSpPr>
      <xdr:spPr>
        <a:xfrm>
          <a:off x="19989800"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29210</xdr:rowOff>
    </xdr:from>
    <xdr:to>
      <xdr:col>112</xdr:col>
      <xdr:colOff>38100</xdr:colOff>
      <xdr:row>34</xdr:row>
      <xdr:rowOff>130810</xdr:rowOff>
    </xdr:to>
    <xdr:sp macro="" textlink="">
      <xdr:nvSpPr>
        <xdr:cNvPr id="596" name="楕円 595">
          <a:extLst>
            <a:ext uri="{FF2B5EF4-FFF2-40B4-BE49-F238E27FC236}">
              <a16:creationId xmlns:a16="http://schemas.microsoft.com/office/drawing/2014/main" id="{E9B95729-8648-4196-8590-18037FE7C62E}"/>
            </a:ext>
          </a:extLst>
        </xdr:cNvPr>
        <xdr:cNvSpPr/>
      </xdr:nvSpPr>
      <xdr:spPr>
        <a:xfrm>
          <a:off x="19157950" y="5642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22860</xdr:rowOff>
    </xdr:from>
    <xdr:to>
      <xdr:col>116</xdr:col>
      <xdr:colOff>63500</xdr:colOff>
      <xdr:row>34</xdr:row>
      <xdr:rowOff>80010</xdr:rowOff>
    </xdr:to>
    <xdr:cxnSp macro="">
      <xdr:nvCxnSpPr>
        <xdr:cNvPr id="597" name="直線コネクタ 596">
          <a:extLst>
            <a:ext uri="{FF2B5EF4-FFF2-40B4-BE49-F238E27FC236}">
              <a16:creationId xmlns:a16="http://schemas.microsoft.com/office/drawing/2014/main" id="{9E281A78-E6AD-46C6-9288-56FF8DDFCD3A}"/>
            </a:ext>
          </a:extLst>
        </xdr:cNvPr>
        <xdr:cNvCxnSpPr/>
      </xdr:nvCxnSpPr>
      <xdr:spPr>
        <a:xfrm flipV="1">
          <a:off x="19202400" y="563626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36830</xdr:rowOff>
    </xdr:from>
    <xdr:to>
      <xdr:col>107</xdr:col>
      <xdr:colOff>101600</xdr:colOff>
      <xdr:row>34</xdr:row>
      <xdr:rowOff>138430</xdr:rowOff>
    </xdr:to>
    <xdr:sp macro="" textlink="">
      <xdr:nvSpPr>
        <xdr:cNvPr id="598" name="楕円 597">
          <a:extLst>
            <a:ext uri="{FF2B5EF4-FFF2-40B4-BE49-F238E27FC236}">
              <a16:creationId xmlns:a16="http://schemas.microsoft.com/office/drawing/2014/main" id="{D06A3211-3D2F-4CFB-82DA-8AA7FE0C0D23}"/>
            </a:ext>
          </a:extLst>
        </xdr:cNvPr>
        <xdr:cNvSpPr/>
      </xdr:nvSpPr>
      <xdr:spPr>
        <a:xfrm>
          <a:off x="18345150" y="56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80010</xdr:rowOff>
    </xdr:from>
    <xdr:to>
      <xdr:col>111</xdr:col>
      <xdr:colOff>177800</xdr:colOff>
      <xdr:row>34</xdr:row>
      <xdr:rowOff>87630</xdr:rowOff>
    </xdr:to>
    <xdr:cxnSp macro="">
      <xdr:nvCxnSpPr>
        <xdr:cNvPr id="599" name="直線コネクタ 598">
          <a:extLst>
            <a:ext uri="{FF2B5EF4-FFF2-40B4-BE49-F238E27FC236}">
              <a16:creationId xmlns:a16="http://schemas.microsoft.com/office/drawing/2014/main" id="{E1C3BCCC-E3E0-4B39-80C4-9E08030CFFF2}"/>
            </a:ext>
          </a:extLst>
        </xdr:cNvPr>
        <xdr:cNvCxnSpPr/>
      </xdr:nvCxnSpPr>
      <xdr:spPr>
        <a:xfrm flipV="1">
          <a:off x="18395950" y="569341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154940</xdr:rowOff>
    </xdr:from>
    <xdr:to>
      <xdr:col>102</xdr:col>
      <xdr:colOff>165100</xdr:colOff>
      <xdr:row>34</xdr:row>
      <xdr:rowOff>85090</xdr:rowOff>
    </xdr:to>
    <xdr:sp macro="" textlink="">
      <xdr:nvSpPr>
        <xdr:cNvPr id="600" name="楕円 599">
          <a:extLst>
            <a:ext uri="{FF2B5EF4-FFF2-40B4-BE49-F238E27FC236}">
              <a16:creationId xmlns:a16="http://schemas.microsoft.com/office/drawing/2014/main" id="{7E0DB5D5-BE0E-4600-80D8-710F545810D5}"/>
            </a:ext>
          </a:extLst>
        </xdr:cNvPr>
        <xdr:cNvSpPr/>
      </xdr:nvSpPr>
      <xdr:spPr>
        <a:xfrm>
          <a:off x="17551400" y="5603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34290</xdr:rowOff>
    </xdr:from>
    <xdr:to>
      <xdr:col>107</xdr:col>
      <xdr:colOff>50800</xdr:colOff>
      <xdr:row>34</xdr:row>
      <xdr:rowOff>87630</xdr:rowOff>
    </xdr:to>
    <xdr:cxnSp macro="">
      <xdr:nvCxnSpPr>
        <xdr:cNvPr id="601" name="直線コネクタ 600">
          <a:extLst>
            <a:ext uri="{FF2B5EF4-FFF2-40B4-BE49-F238E27FC236}">
              <a16:creationId xmlns:a16="http://schemas.microsoft.com/office/drawing/2014/main" id="{EC74A9E9-47AC-4E76-9772-DAC8D2B73638}"/>
            </a:ext>
          </a:extLst>
        </xdr:cNvPr>
        <xdr:cNvCxnSpPr/>
      </xdr:nvCxnSpPr>
      <xdr:spPr>
        <a:xfrm>
          <a:off x="17602200" y="5647690"/>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158750</xdr:rowOff>
    </xdr:from>
    <xdr:to>
      <xdr:col>98</xdr:col>
      <xdr:colOff>38100</xdr:colOff>
      <xdr:row>34</xdr:row>
      <xdr:rowOff>88900</xdr:rowOff>
    </xdr:to>
    <xdr:sp macro="" textlink="">
      <xdr:nvSpPr>
        <xdr:cNvPr id="602" name="楕円 601">
          <a:extLst>
            <a:ext uri="{FF2B5EF4-FFF2-40B4-BE49-F238E27FC236}">
              <a16:creationId xmlns:a16="http://schemas.microsoft.com/office/drawing/2014/main" id="{2A27DBCD-6D26-4D84-9D8B-99884A80013E}"/>
            </a:ext>
          </a:extLst>
        </xdr:cNvPr>
        <xdr:cNvSpPr/>
      </xdr:nvSpPr>
      <xdr:spPr>
        <a:xfrm>
          <a:off x="16757650" y="5607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34290</xdr:rowOff>
    </xdr:from>
    <xdr:to>
      <xdr:col>102</xdr:col>
      <xdr:colOff>114300</xdr:colOff>
      <xdr:row>34</xdr:row>
      <xdr:rowOff>38100</xdr:rowOff>
    </xdr:to>
    <xdr:cxnSp macro="">
      <xdr:nvCxnSpPr>
        <xdr:cNvPr id="603" name="直線コネクタ 602">
          <a:extLst>
            <a:ext uri="{FF2B5EF4-FFF2-40B4-BE49-F238E27FC236}">
              <a16:creationId xmlns:a16="http://schemas.microsoft.com/office/drawing/2014/main" id="{55D1955A-D0DD-4811-95E4-5EC79549624E}"/>
            </a:ext>
          </a:extLst>
        </xdr:cNvPr>
        <xdr:cNvCxnSpPr/>
      </xdr:nvCxnSpPr>
      <xdr:spPr>
        <a:xfrm flipV="1">
          <a:off x="16802100" y="564769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5988ED37-F4C7-408E-832E-4BB51FBF5BCB}"/>
            </a:ext>
          </a:extLst>
        </xdr:cNvPr>
        <xdr:cNvSpPr txBox="1"/>
      </xdr:nvSpPr>
      <xdr:spPr>
        <a:xfrm>
          <a:off x="189802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9CF568C8-90B2-4280-A065-E87D5C46AF09}"/>
            </a:ext>
          </a:extLst>
        </xdr:cNvPr>
        <xdr:cNvSpPr txBox="1"/>
      </xdr:nvSpPr>
      <xdr:spPr>
        <a:xfrm>
          <a:off x="181801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53F61B8D-D49D-4A60-A622-77F9227F21E2}"/>
            </a:ext>
          </a:extLst>
        </xdr:cNvPr>
        <xdr:cNvSpPr txBox="1"/>
      </xdr:nvSpPr>
      <xdr:spPr>
        <a:xfrm>
          <a:off x="1738637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1081CDDF-A3D7-42C5-AB0C-43D9448466D5}"/>
            </a:ext>
          </a:extLst>
        </xdr:cNvPr>
        <xdr:cNvSpPr txBox="1"/>
      </xdr:nvSpPr>
      <xdr:spPr>
        <a:xfrm>
          <a:off x="165926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147337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8C0BE44B-576F-4468-AB43-FC9AF634EAE0}"/>
            </a:ext>
          </a:extLst>
        </xdr:cNvPr>
        <xdr:cNvSpPr txBox="1"/>
      </xdr:nvSpPr>
      <xdr:spPr>
        <a:xfrm>
          <a:off x="18980227"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154957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CC080675-6281-4F30-80B0-4027BBF0C54D}"/>
            </a:ext>
          </a:extLst>
        </xdr:cNvPr>
        <xdr:cNvSpPr txBox="1"/>
      </xdr:nvSpPr>
      <xdr:spPr>
        <a:xfrm>
          <a:off x="18180127" y="54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101617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3DD690B2-5D84-45A4-9363-7BE39568D012}"/>
            </a:ext>
          </a:extLst>
        </xdr:cNvPr>
        <xdr:cNvSpPr txBox="1"/>
      </xdr:nvSpPr>
      <xdr:spPr>
        <a:xfrm>
          <a:off x="17386377"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105427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82203FD3-D206-4A13-AB51-9E2D12DCA1AB}"/>
            </a:ext>
          </a:extLst>
        </xdr:cNvPr>
        <xdr:cNvSpPr txBox="1"/>
      </xdr:nvSpPr>
      <xdr:spPr>
        <a:xfrm>
          <a:off x="16592627"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66AB85C-91AE-4866-848A-860342FE2025}"/>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17CD170E-2A4C-4DD0-878E-E323EAC5E2C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26D2717-F655-41C1-8EE9-3416795AD691}"/>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A1EB8AD-3B60-4693-8DA6-AB3272762A7E}"/>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8259197-A84C-4FB1-B95F-EC982A046622}"/>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510AF42-0688-4852-8E9E-B8A4C38E0157}"/>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C03FEBB-E6C8-430D-929C-56555FB2E96D}"/>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3A438D11-26CB-471D-8DBC-0DFD78173DD6}"/>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40EF959-D594-43BA-915D-03B171B7FB38}"/>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DAE1428-7506-4609-A3F5-D12D71C7C6BA}"/>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12329E36-8091-4A39-9A83-DBBBC1F07DAB}"/>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6C566A24-7FC8-4286-9AC4-72BF1794F586}"/>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FB7E1276-F053-496B-94EB-DF81586B8EB0}"/>
            </a:ext>
          </a:extLst>
        </xdr:cNvPr>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CDE2FB30-67C8-4DCB-B669-3E1C7405F009}"/>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83B7DEEE-D1F9-40B2-B171-C8D9C23ECB91}"/>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6D84225A-E706-42F5-85A9-2BDAA5A780ED}"/>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1DBF55C2-FFB7-4FE9-A530-A039BACACC05}"/>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8C302865-A81E-4D3D-A293-27EB8AF975F6}"/>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FEF8EDF8-6BA7-4B8A-807B-3EE67D6F8435}"/>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51E1D1F6-4C00-48C2-9D1B-B0E321EFCD82}"/>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109BA126-A111-4561-BC29-EB7A6372720B}"/>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7E5CD78C-839E-4DBE-ADBF-3AF41FD3D8FD}"/>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5848E06D-ADEA-42F2-A33A-F736AB228AD4}"/>
            </a:ext>
          </a:extLst>
        </xdr:cNvPr>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990EB1B-2DB2-47BC-8DAC-EB5CB7748391}"/>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4A93BCF4-3DB9-4BAC-9F63-D81E956D31D6}"/>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26D1EE43-F07E-47EA-833E-CBA171BC62B1}"/>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A9F52AC7-616A-4FBC-8868-3C11720894FA}"/>
            </a:ext>
          </a:extLst>
        </xdr:cNvPr>
        <xdr:cNvCxnSpPr/>
      </xdr:nvCxnSpPr>
      <xdr:spPr>
        <a:xfrm flipV="1">
          <a:off x="14699614" y="9242153"/>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BB834025-10FA-4264-9D2C-2A8C74230BBD}"/>
            </a:ext>
          </a:extLst>
        </xdr:cNvPr>
        <xdr:cNvSpPr txBox="1"/>
      </xdr:nvSpPr>
      <xdr:spPr>
        <a:xfrm>
          <a:off x="14738350" y="10606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51B4BC88-5094-4739-9857-63A33A91F2F1}"/>
            </a:ext>
          </a:extLst>
        </xdr:cNvPr>
        <xdr:cNvCxnSpPr/>
      </xdr:nvCxnSpPr>
      <xdr:spPr>
        <a:xfrm>
          <a:off x="14611350" y="10602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D436272E-70A9-49A6-BCD6-08B6D5075B35}"/>
            </a:ext>
          </a:extLst>
        </xdr:cNvPr>
        <xdr:cNvSpPr txBox="1"/>
      </xdr:nvSpPr>
      <xdr:spPr>
        <a:xfrm>
          <a:off x="14738350" y="9023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A7593090-783A-4C68-9F3B-EC53B45A41EB}"/>
            </a:ext>
          </a:extLst>
        </xdr:cNvPr>
        <xdr:cNvCxnSpPr/>
      </xdr:nvCxnSpPr>
      <xdr:spPr>
        <a:xfrm>
          <a:off x="14611350" y="92421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8BD7A1E7-FF37-4674-9A50-6280A22D605D}"/>
            </a:ext>
          </a:extLst>
        </xdr:cNvPr>
        <xdr:cNvSpPr txBox="1"/>
      </xdr:nvSpPr>
      <xdr:spPr>
        <a:xfrm>
          <a:off x="14738350" y="9987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B249FE19-2644-4907-B384-323D96009486}"/>
            </a:ext>
          </a:extLst>
        </xdr:cNvPr>
        <xdr:cNvSpPr/>
      </xdr:nvSpPr>
      <xdr:spPr>
        <a:xfrm>
          <a:off x="14649450" y="100086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AE908D94-EF5E-4077-9742-F809B19133A8}"/>
            </a:ext>
          </a:extLst>
        </xdr:cNvPr>
        <xdr:cNvSpPr/>
      </xdr:nvSpPr>
      <xdr:spPr>
        <a:xfrm>
          <a:off x="13887450" y="99727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B9ABFDBC-E0E5-4F9B-B275-5C40A95E860B}"/>
            </a:ext>
          </a:extLst>
        </xdr:cNvPr>
        <xdr:cNvSpPr/>
      </xdr:nvSpPr>
      <xdr:spPr>
        <a:xfrm>
          <a:off x="13093700" y="99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3D994B86-D2A9-4E6B-9B79-FE2D979B8357}"/>
            </a:ext>
          </a:extLst>
        </xdr:cNvPr>
        <xdr:cNvSpPr/>
      </xdr:nvSpPr>
      <xdr:spPr>
        <a:xfrm>
          <a:off x="12299950" y="9907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5AAA224D-16F8-4DA8-B550-FCFE1DFB5E5A}"/>
            </a:ext>
          </a:extLst>
        </xdr:cNvPr>
        <xdr:cNvSpPr/>
      </xdr:nvSpPr>
      <xdr:spPr>
        <a:xfrm>
          <a:off x="11487150" y="98713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446F4AD-DC28-4E86-855A-F51187675469}"/>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F033443-2EC3-4639-A41F-B6D97FCC35C6}"/>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C3E4763-A032-42F4-9D02-55DBA6E26359}"/>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F294057-EE2E-44C2-846E-CC815E71E5F7}"/>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D51838DB-386F-4232-8378-32FAAB67E847}"/>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654" name="楕円 653">
          <a:extLst>
            <a:ext uri="{FF2B5EF4-FFF2-40B4-BE49-F238E27FC236}">
              <a16:creationId xmlns:a16="http://schemas.microsoft.com/office/drawing/2014/main" id="{99171599-2C08-4F90-9566-0F81A204A13C}"/>
            </a:ext>
          </a:extLst>
        </xdr:cNvPr>
        <xdr:cNvSpPr/>
      </xdr:nvSpPr>
      <xdr:spPr>
        <a:xfrm>
          <a:off x="14649450" y="95705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11265</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067A8B6B-ACA5-46FE-A6F9-B82310CF6370}"/>
            </a:ext>
          </a:extLst>
        </xdr:cNvPr>
        <xdr:cNvSpPr txBox="1"/>
      </xdr:nvSpPr>
      <xdr:spPr>
        <a:xfrm>
          <a:off x="14738350" y="942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146776</xdr:rowOff>
    </xdr:from>
    <xdr:to>
      <xdr:col>81</xdr:col>
      <xdr:colOff>101600</xdr:colOff>
      <xdr:row>58</xdr:row>
      <xdr:rowOff>76926</xdr:rowOff>
    </xdr:to>
    <xdr:sp macro="" textlink="">
      <xdr:nvSpPr>
        <xdr:cNvPr id="656" name="楕円 655">
          <a:extLst>
            <a:ext uri="{FF2B5EF4-FFF2-40B4-BE49-F238E27FC236}">
              <a16:creationId xmlns:a16="http://schemas.microsoft.com/office/drawing/2014/main" id="{DE0B247C-F052-41C7-94BA-4F112E0B7BF2}"/>
            </a:ext>
          </a:extLst>
        </xdr:cNvPr>
        <xdr:cNvSpPr/>
      </xdr:nvSpPr>
      <xdr:spPr>
        <a:xfrm>
          <a:off x="13887450" y="9557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26126</xdr:rowOff>
    </xdr:from>
    <xdr:to>
      <xdr:col>85</xdr:col>
      <xdr:colOff>127000</xdr:colOff>
      <xdr:row>58</xdr:row>
      <xdr:rowOff>39188</xdr:rowOff>
    </xdr:to>
    <xdr:cxnSp macro="">
      <xdr:nvCxnSpPr>
        <xdr:cNvPr id="657" name="直線コネクタ 656">
          <a:extLst>
            <a:ext uri="{FF2B5EF4-FFF2-40B4-BE49-F238E27FC236}">
              <a16:creationId xmlns:a16="http://schemas.microsoft.com/office/drawing/2014/main" id="{88085749-F838-491F-9E2E-171EA874C718}"/>
            </a:ext>
          </a:extLst>
        </xdr:cNvPr>
        <xdr:cNvCxnSpPr/>
      </xdr:nvCxnSpPr>
      <xdr:spPr>
        <a:xfrm>
          <a:off x="13938250" y="9601926"/>
          <a:ext cx="762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658" name="楕円 657">
          <a:extLst>
            <a:ext uri="{FF2B5EF4-FFF2-40B4-BE49-F238E27FC236}">
              <a16:creationId xmlns:a16="http://schemas.microsoft.com/office/drawing/2014/main" id="{F1F03E98-C051-4381-B9DE-FF8191D01731}"/>
            </a:ext>
          </a:extLst>
        </xdr:cNvPr>
        <xdr:cNvSpPr/>
      </xdr:nvSpPr>
      <xdr:spPr>
        <a:xfrm>
          <a:off x="13093700" y="95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55517</xdr:rowOff>
    </xdr:to>
    <xdr:cxnSp macro="">
      <xdr:nvCxnSpPr>
        <xdr:cNvPr id="659" name="直線コネクタ 658">
          <a:extLst>
            <a:ext uri="{FF2B5EF4-FFF2-40B4-BE49-F238E27FC236}">
              <a16:creationId xmlns:a16="http://schemas.microsoft.com/office/drawing/2014/main" id="{11F1E0B0-02BD-4075-9A04-A46B74C4D5AD}"/>
            </a:ext>
          </a:extLst>
        </xdr:cNvPr>
        <xdr:cNvCxnSpPr/>
      </xdr:nvCxnSpPr>
      <xdr:spPr>
        <a:xfrm flipV="1">
          <a:off x="13144500" y="9601926"/>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156573</xdr:rowOff>
    </xdr:from>
    <xdr:to>
      <xdr:col>72</xdr:col>
      <xdr:colOff>38100</xdr:colOff>
      <xdr:row>58</xdr:row>
      <xdr:rowOff>86723</xdr:rowOff>
    </xdr:to>
    <xdr:sp macro="" textlink="">
      <xdr:nvSpPr>
        <xdr:cNvPr id="660" name="楕円 659">
          <a:extLst>
            <a:ext uri="{FF2B5EF4-FFF2-40B4-BE49-F238E27FC236}">
              <a16:creationId xmlns:a16="http://schemas.microsoft.com/office/drawing/2014/main" id="{396667CE-28C1-4BD8-97C1-F125615790CE}"/>
            </a:ext>
          </a:extLst>
        </xdr:cNvPr>
        <xdr:cNvSpPr/>
      </xdr:nvSpPr>
      <xdr:spPr>
        <a:xfrm>
          <a:off x="12299950" y="95672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35923</xdr:rowOff>
    </xdr:from>
    <xdr:to>
      <xdr:col>76</xdr:col>
      <xdr:colOff>114300</xdr:colOff>
      <xdr:row>58</xdr:row>
      <xdr:rowOff>55517</xdr:rowOff>
    </xdr:to>
    <xdr:cxnSp macro="">
      <xdr:nvCxnSpPr>
        <xdr:cNvPr id="661" name="直線コネクタ 660">
          <a:extLst>
            <a:ext uri="{FF2B5EF4-FFF2-40B4-BE49-F238E27FC236}">
              <a16:creationId xmlns:a16="http://schemas.microsoft.com/office/drawing/2014/main" id="{77A6EEAB-75F4-4313-9109-E08A8E9285D8}"/>
            </a:ext>
          </a:extLst>
        </xdr:cNvPr>
        <xdr:cNvCxnSpPr/>
      </xdr:nvCxnSpPr>
      <xdr:spPr>
        <a:xfrm>
          <a:off x="12344400" y="9611723"/>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117384</xdr:rowOff>
    </xdr:from>
    <xdr:to>
      <xdr:col>67</xdr:col>
      <xdr:colOff>101600</xdr:colOff>
      <xdr:row>58</xdr:row>
      <xdr:rowOff>47534</xdr:rowOff>
    </xdr:to>
    <xdr:sp macro="" textlink="">
      <xdr:nvSpPr>
        <xdr:cNvPr id="662" name="楕円 661">
          <a:extLst>
            <a:ext uri="{FF2B5EF4-FFF2-40B4-BE49-F238E27FC236}">
              <a16:creationId xmlns:a16="http://schemas.microsoft.com/office/drawing/2014/main" id="{06CD3CB9-72E6-4F30-84C4-CDB81CADBD99}"/>
            </a:ext>
          </a:extLst>
        </xdr:cNvPr>
        <xdr:cNvSpPr/>
      </xdr:nvSpPr>
      <xdr:spPr>
        <a:xfrm>
          <a:off x="11487150" y="9528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168184</xdr:rowOff>
    </xdr:from>
    <xdr:to>
      <xdr:col>71</xdr:col>
      <xdr:colOff>177800</xdr:colOff>
      <xdr:row>58</xdr:row>
      <xdr:rowOff>35923</xdr:rowOff>
    </xdr:to>
    <xdr:cxnSp macro="">
      <xdr:nvCxnSpPr>
        <xdr:cNvPr id="663" name="直線コネクタ 662">
          <a:extLst>
            <a:ext uri="{FF2B5EF4-FFF2-40B4-BE49-F238E27FC236}">
              <a16:creationId xmlns:a16="http://schemas.microsoft.com/office/drawing/2014/main" id="{0F290414-6225-4DD9-A029-688F18B1899F}"/>
            </a:ext>
          </a:extLst>
        </xdr:cNvPr>
        <xdr:cNvCxnSpPr/>
      </xdr:nvCxnSpPr>
      <xdr:spPr>
        <a:xfrm>
          <a:off x="11537950" y="9578884"/>
          <a:ext cx="80645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a:extLst>
            <a:ext uri="{FF2B5EF4-FFF2-40B4-BE49-F238E27FC236}">
              <a16:creationId xmlns:a16="http://schemas.microsoft.com/office/drawing/2014/main" id="{7F29EE98-94AC-452C-8886-3ADED3BBCD49}"/>
            </a:ext>
          </a:extLst>
        </xdr:cNvPr>
        <xdr:cNvSpPr txBox="1"/>
      </xdr:nvSpPr>
      <xdr:spPr>
        <a:xfrm>
          <a:off x="13742044" y="1006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a:extLst>
            <a:ext uri="{FF2B5EF4-FFF2-40B4-BE49-F238E27FC236}">
              <a16:creationId xmlns:a16="http://schemas.microsoft.com/office/drawing/2014/main" id="{60D1A321-2B4F-4D3B-A3BA-77E89BB208AC}"/>
            </a:ext>
          </a:extLst>
        </xdr:cNvPr>
        <xdr:cNvSpPr txBox="1"/>
      </xdr:nvSpPr>
      <xdr:spPr>
        <a:xfrm>
          <a:off x="12960994" y="1004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6" name="n_3aveValue【学校施設】&#10;有形固定資産減価償却率">
          <a:extLst>
            <a:ext uri="{FF2B5EF4-FFF2-40B4-BE49-F238E27FC236}">
              <a16:creationId xmlns:a16="http://schemas.microsoft.com/office/drawing/2014/main" id="{94CD83D6-FA5D-4EBE-8818-69B7692ABECD}"/>
            </a:ext>
          </a:extLst>
        </xdr:cNvPr>
        <xdr:cNvSpPr txBox="1"/>
      </xdr:nvSpPr>
      <xdr:spPr>
        <a:xfrm>
          <a:off x="12167244" y="1000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7" name="n_4aveValue【学校施設】&#10;有形固定資産減価償却率">
          <a:extLst>
            <a:ext uri="{FF2B5EF4-FFF2-40B4-BE49-F238E27FC236}">
              <a16:creationId xmlns:a16="http://schemas.microsoft.com/office/drawing/2014/main" id="{EC87C30D-901E-4F52-B08E-57D47A7C4C34}"/>
            </a:ext>
          </a:extLst>
        </xdr:cNvPr>
        <xdr:cNvSpPr txBox="1"/>
      </xdr:nvSpPr>
      <xdr:spPr>
        <a:xfrm>
          <a:off x="11354444" y="99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93453</xdr:rowOff>
    </xdr:from>
    <xdr:ext cx="405111" cy="259045"/>
    <xdr:sp macro="" textlink="">
      <xdr:nvSpPr>
        <xdr:cNvPr id="668" name="n_1mainValue【学校施設】&#10;有形固定資産減価償却率">
          <a:extLst>
            <a:ext uri="{FF2B5EF4-FFF2-40B4-BE49-F238E27FC236}">
              <a16:creationId xmlns:a16="http://schemas.microsoft.com/office/drawing/2014/main" id="{BF2718CC-F9D8-4E04-B004-03BA68FF3B37}"/>
            </a:ext>
          </a:extLst>
        </xdr:cNvPr>
        <xdr:cNvSpPr txBox="1"/>
      </xdr:nvSpPr>
      <xdr:spPr>
        <a:xfrm>
          <a:off x="13742044" y="9339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669" name="n_2mainValue【学校施設】&#10;有形固定資産減価償却率">
          <a:extLst>
            <a:ext uri="{FF2B5EF4-FFF2-40B4-BE49-F238E27FC236}">
              <a16:creationId xmlns:a16="http://schemas.microsoft.com/office/drawing/2014/main" id="{11AA34AA-7A2F-42F9-914F-B1B7FB45E1E4}"/>
            </a:ext>
          </a:extLst>
        </xdr:cNvPr>
        <xdr:cNvSpPr txBox="1"/>
      </xdr:nvSpPr>
      <xdr:spPr>
        <a:xfrm>
          <a:off x="12960994" y="936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103250</xdr:rowOff>
    </xdr:from>
    <xdr:ext cx="405111" cy="259045"/>
    <xdr:sp macro="" textlink="">
      <xdr:nvSpPr>
        <xdr:cNvPr id="670" name="n_3mainValue【学校施設】&#10;有形固定資産減価償却率">
          <a:extLst>
            <a:ext uri="{FF2B5EF4-FFF2-40B4-BE49-F238E27FC236}">
              <a16:creationId xmlns:a16="http://schemas.microsoft.com/office/drawing/2014/main" id="{6222C1E4-B1C3-4301-B6AD-D2AFA8D38CD8}"/>
            </a:ext>
          </a:extLst>
        </xdr:cNvPr>
        <xdr:cNvSpPr txBox="1"/>
      </xdr:nvSpPr>
      <xdr:spPr>
        <a:xfrm>
          <a:off x="12167244" y="934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64061</xdr:rowOff>
    </xdr:from>
    <xdr:ext cx="405111" cy="259045"/>
    <xdr:sp macro="" textlink="">
      <xdr:nvSpPr>
        <xdr:cNvPr id="671" name="n_4mainValue【学校施設】&#10;有形固定資産減価償却率">
          <a:extLst>
            <a:ext uri="{FF2B5EF4-FFF2-40B4-BE49-F238E27FC236}">
              <a16:creationId xmlns:a16="http://schemas.microsoft.com/office/drawing/2014/main" id="{FE3D9E41-A025-47ED-901C-64072B354666}"/>
            </a:ext>
          </a:extLst>
        </xdr:cNvPr>
        <xdr:cNvSpPr txBox="1"/>
      </xdr:nvSpPr>
      <xdr:spPr>
        <a:xfrm>
          <a:off x="11354444" y="930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FE6DC29E-0ED3-46AF-99E7-F9693DCF0ABA}"/>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20C6D67C-151C-47B5-999A-D76A13A067F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1A4654A4-89A4-4D61-9D2C-AAF2B4EC6629}"/>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6D6249EF-B9EE-4DED-A247-A260A19407D9}"/>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B3C3AD2-7440-456C-B5B5-5F4DE11A6886}"/>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568243FA-F096-48C5-BF2F-CCA84CBB937B}"/>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29F57EED-5624-47B4-9995-03307FE9D078}"/>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C2B83D86-0992-4467-8E1B-9ED0CEDD0B9A}"/>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C85D77B-6E5D-459A-85D0-94EF0AF53A64}"/>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417601CE-5664-408E-9193-8A920E2F1B6A}"/>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281D1EED-ECC5-4D33-B732-BA9A9E8D6C74}"/>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CD06EBA3-53AC-4CEF-8553-15A5ABBCAC7B}"/>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452218BF-ACFB-4CB8-91F7-415421AD5DD0}"/>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EAA34F91-7372-4FC3-AC5A-B9578E21E865}"/>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5A1A5207-143B-43EE-9BB1-6803B3FE331C}"/>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FA1A34A9-2864-47FC-8B20-2EBD007BDC67}"/>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BAFC183C-4FE3-4C20-A7E5-076B53EDC3D3}"/>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33F8AD0-B7AC-4DC9-8B5B-8B266079DE90}"/>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A82CEFED-94C3-4430-8FC8-340D6DE473D6}"/>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52521AB6-63E6-41AF-9F5B-D30E66832E46}"/>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BDB093A1-347E-4E1D-A588-D781F0439B9D}"/>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CBA9B6D9-D7A5-4ACB-955C-2E787C61F064}"/>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9E36C586-DBED-4C37-8240-22AB7E5D009E}"/>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83F17AF0-5D1C-45B0-BF03-5B74759C8148}"/>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9E90A751-628D-4B56-BBE1-9532E9F9BB42}"/>
            </a:ext>
          </a:extLst>
        </xdr:cNvPr>
        <xdr:cNvCxnSpPr/>
      </xdr:nvCxnSpPr>
      <xdr:spPr>
        <a:xfrm flipV="1">
          <a:off x="19951064" y="92125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9B34BC78-ECE0-4E0D-9D2E-058795EBC979}"/>
            </a:ext>
          </a:extLst>
        </xdr:cNvPr>
        <xdr:cNvSpPr txBox="1"/>
      </xdr:nvSpPr>
      <xdr:spPr>
        <a:xfrm>
          <a:off x="199898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3CB314A4-3600-47AF-BA62-C20146AD8027}"/>
            </a:ext>
          </a:extLst>
        </xdr:cNvPr>
        <xdr:cNvCxnSpPr/>
      </xdr:nvCxnSpPr>
      <xdr:spPr>
        <a:xfrm>
          <a:off x="198818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9502F9AC-997B-47D5-9DE9-508ABCB63E50}"/>
            </a:ext>
          </a:extLst>
        </xdr:cNvPr>
        <xdr:cNvSpPr txBox="1"/>
      </xdr:nvSpPr>
      <xdr:spPr>
        <a:xfrm>
          <a:off x="19989800" y="899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28A6BE28-B1FC-44DA-A619-36C6AB0C21C9}"/>
            </a:ext>
          </a:extLst>
        </xdr:cNvPr>
        <xdr:cNvCxnSpPr/>
      </xdr:nvCxnSpPr>
      <xdr:spPr>
        <a:xfrm>
          <a:off x="19881850" y="921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a:extLst>
            <a:ext uri="{FF2B5EF4-FFF2-40B4-BE49-F238E27FC236}">
              <a16:creationId xmlns:a16="http://schemas.microsoft.com/office/drawing/2014/main" id="{C5E08E0F-67C5-4DA5-8445-87C20E0183BF}"/>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036B8BA8-F9B2-4F32-8A50-AC6DE2F87193}"/>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7A9B46E8-8953-42D1-BC79-6BD985B7E842}"/>
            </a:ext>
          </a:extLst>
        </xdr:cNvPr>
        <xdr:cNvSpPr/>
      </xdr:nvSpPr>
      <xdr:spPr>
        <a:xfrm>
          <a:off x="19157950" y="10186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32A54D8F-5F36-4CD7-9DD8-3F477A57277D}"/>
            </a:ext>
          </a:extLst>
        </xdr:cNvPr>
        <xdr:cNvSpPr/>
      </xdr:nvSpPr>
      <xdr:spPr>
        <a:xfrm>
          <a:off x="18345150" y="10200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8D20AD2A-62DB-4EA5-8681-F8854B93D417}"/>
            </a:ext>
          </a:extLst>
        </xdr:cNvPr>
        <xdr:cNvSpPr/>
      </xdr:nvSpPr>
      <xdr:spPr>
        <a:xfrm>
          <a:off x="175514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648F8D65-6958-4B58-BDF2-944EC232D560}"/>
            </a:ext>
          </a:extLst>
        </xdr:cNvPr>
        <xdr:cNvSpPr/>
      </xdr:nvSpPr>
      <xdr:spPr>
        <a:xfrm>
          <a:off x="16757650" y="10293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226EA13-1FA7-4FCA-B314-4520D63046ED}"/>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8894D64-7F38-478A-A6FE-F0A6F2E89FF7}"/>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65B0217-429A-403B-BE79-04646AD99342}"/>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3679F146-5AEC-4665-A0C5-369A5EF3CD71}"/>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2F0F91DD-923A-429D-9598-1A82AA5538EC}"/>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111760</xdr:rowOff>
    </xdr:from>
    <xdr:to>
      <xdr:col>116</xdr:col>
      <xdr:colOff>114300</xdr:colOff>
      <xdr:row>63</xdr:row>
      <xdr:rowOff>41910</xdr:rowOff>
    </xdr:to>
    <xdr:sp macro="" textlink="">
      <xdr:nvSpPr>
        <xdr:cNvPr id="712" name="楕円 711">
          <a:extLst>
            <a:ext uri="{FF2B5EF4-FFF2-40B4-BE49-F238E27FC236}">
              <a16:creationId xmlns:a16="http://schemas.microsoft.com/office/drawing/2014/main" id="{7775A458-65CC-4023-94C5-C0BD3ACC6A65}"/>
            </a:ext>
          </a:extLst>
        </xdr:cNvPr>
        <xdr:cNvSpPr/>
      </xdr:nvSpPr>
      <xdr:spPr>
        <a:xfrm>
          <a:off x="19900900" y="10347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90187</xdr:rowOff>
    </xdr:from>
    <xdr:ext cx="469744" cy="259045"/>
    <xdr:sp macro="" textlink="">
      <xdr:nvSpPr>
        <xdr:cNvPr id="713" name="【学校施設】&#10;一人当たり面積該当値テキスト">
          <a:extLst>
            <a:ext uri="{FF2B5EF4-FFF2-40B4-BE49-F238E27FC236}">
              <a16:creationId xmlns:a16="http://schemas.microsoft.com/office/drawing/2014/main" id="{7B99E482-7863-4F9B-9F86-B6F0D64AFDDA}"/>
            </a:ext>
          </a:extLst>
        </xdr:cNvPr>
        <xdr:cNvSpPr txBox="1"/>
      </xdr:nvSpPr>
      <xdr:spPr>
        <a:xfrm>
          <a:off x="19989800" y="103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100330</xdr:rowOff>
    </xdr:from>
    <xdr:to>
      <xdr:col>112</xdr:col>
      <xdr:colOff>38100</xdr:colOff>
      <xdr:row>63</xdr:row>
      <xdr:rowOff>30480</xdr:rowOff>
    </xdr:to>
    <xdr:sp macro="" textlink="">
      <xdr:nvSpPr>
        <xdr:cNvPr id="714" name="楕円 713">
          <a:extLst>
            <a:ext uri="{FF2B5EF4-FFF2-40B4-BE49-F238E27FC236}">
              <a16:creationId xmlns:a16="http://schemas.microsoft.com/office/drawing/2014/main" id="{66571D55-BB28-4BF9-9FFA-4C6779EDCA7E}"/>
            </a:ext>
          </a:extLst>
        </xdr:cNvPr>
        <xdr:cNvSpPr/>
      </xdr:nvSpPr>
      <xdr:spPr>
        <a:xfrm>
          <a:off x="19157950" y="10336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151130</xdr:rowOff>
    </xdr:from>
    <xdr:to>
      <xdr:col>116</xdr:col>
      <xdr:colOff>63500</xdr:colOff>
      <xdr:row>62</xdr:row>
      <xdr:rowOff>162560</xdr:rowOff>
    </xdr:to>
    <xdr:cxnSp macro="">
      <xdr:nvCxnSpPr>
        <xdr:cNvPr id="715" name="直線コネクタ 714">
          <a:extLst>
            <a:ext uri="{FF2B5EF4-FFF2-40B4-BE49-F238E27FC236}">
              <a16:creationId xmlns:a16="http://schemas.microsoft.com/office/drawing/2014/main" id="{C1E66686-4EB4-404C-A2B0-C202C0FA639C}"/>
            </a:ext>
          </a:extLst>
        </xdr:cNvPr>
        <xdr:cNvCxnSpPr/>
      </xdr:nvCxnSpPr>
      <xdr:spPr>
        <a:xfrm>
          <a:off x="19202400" y="1038733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113030</xdr:rowOff>
    </xdr:from>
    <xdr:to>
      <xdr:col>107</xdr:col>
      <xdr:colOff>101600</xdr:colOff>
      <xdr:row>63</xdr:row>
      <xdr:rowOff>43180</xdr:rowOff>
    </xdr:to>
    <xdr:sp macro="" textlink="">
      <xdr:nvSpPr>
        <xdr:cNvPr id="716" name="楕円 715">
          <a:extLst>
            <a:ext uri="{FF2B5EF4-FFF2-40B4-BE49-F238E27FC236}">
              <a16:creationId xmlns:a16="http://schemas.microsoft.com/office/drawing/2014/main" id="{1A0BEC02-E63F-4334-A7C9-57E6C34772CD}"/>
            </a:ext>
          </a:extLst>
        </xdr:cNvPr>
        <xdr:cNvSpPr/>
      </xdr:nvSpPr>
      <xdr:spPr>
        <a:xfrm>
          <a:off x="18345150" y="10349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151130</xdr:rowOff>
    </xdr:from>
    <xdr:to>
      <xdr:col>111</xdr:col>
      <xdr:colOff>177800</xdr:colOff>
      <xdr:row>62</xdr:row>
      <xdr:rowOff>163830</xdr:rowOff>
    </xdr:to>
    <xdr:cxnSp macro="">
      <xdr:nvCxnSpPr>
        <xdr:cNvPr id="717" name="直線コネクタ 716">
          <a:extLst>
            <a:ext uri="{FF2B5EF4-FFF2-40B4-BE49-F238E27FC236}">
              <a16:creationId xmlns:a16="http://schemas.microsoft.com/office/drawing/2014/main" id="{19817EF9-1AD0-4426-B1F7-66E7C5718854}"/>
            </a:ext>
          </a:extLst>
        </xdr:cNvPr>
        <xdr:cNvCxnSpPr/>
      </xdr:nvCxnSpPr>
      <xdr:spPr>
        <a:xfrm flipV="1">
          <a:off x="18395950" y="1038733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107950</xdr:rowOff>
    </xdr:from>
    <xdr:to>
      <xdr:col>102</xdr:col>
      <xdr:colOff>165100</xdr:colOff>
      <xdr:row>63</xdr:row>
      <xdr:rowOff>38100</xdr:rowOff>
    </xdr:to>
    <xdr:sp macro="" textlink="">
      <xdr:nvSpPr>
        <xdr:cNvPr id="718" name="楕円 717">
          <a:extLst>
            <a:ext uri="{FF2B5EF4-FFF2-40B4-BE49-F238E27FC236}">
              <a16:creationId xmlns:a16="http://schemas.microsoft.com/office/drawing/2014/main" id="{9551B858-AFF4-4D24-986D-0A1047AE3FEB}"/>
            </a:ext>
          </a:extLst>
        </xdr:cNvPr>
        <xdr:cNvSpPr/>
      </xdr:nvSpPr>
      <xdr:spPr>
        <a:xfrm>
          <a:off x="1755140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158750</xdr:rowOff>
    </xdr:from>
    <xdr:to>
      <xdr:col>107</xdr:col>
      <xdr:colOff>50800</xdr:colOff>
      <xdr:row>62</xdr:row>
      <xdr:rowOff>163830</xdr:rowOff>
    </xdr:to>
    <xdr:cxnSp macro="">
      <xdr:nvCxnSpPr>
        <xdr:cNvPr id="719" name="直線コネクタ 718">
          <a:extLst>
            <a:ext uri="{FF2B5EF4-FFF2-40B4-BE49-F238E27FC236}">
              <a16:creationId xmlns:a16="http://schemas.microsoft.com/office/drawing/2014/main" id="{E313884B-1B21-49CD-92F1-FECEF2C49D67}"/>
            </a:ext>
          </a:extLst>
        </xdr:cNvPr>
        <xdr:cNvCxnSpPr/>
      </xdr:nvCxnSpPr>
      <xdr:spPr>
        <a:xfrm>
          <a:off x="17602200" y="1039495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90170</xdr:rowOff>
    </xdr:from>
    <xdr:to>
      <xdr:col>98</xdr:col>
      <xdr:colOff>38100</xdr:colOff>
      <xdr:row>63</xdr:row>
      <xdr:rowOff>20320</xdr:rowOff>
    </xdr:to>
    <xdr:sp macro="" textlink="">
      <xdr:nvSpPr>
        <xdr:cNvPr id="720" name="楕円 719">
          <a:extLst>
            <a:ext uri="{FF2B5EF4-FFF2-40B4-BE49-F238E27FC236}">
              <a16:creationId xmlns:a16="http://schemas.microsoft.com/office/drawing/2014/main" id="{E2EF3B94-CE16-404A-BCD9-851D4BF42795}"/>
            </a:ext>
          </a:extLst>
        </xdr:cNvPr>
        <xdr:cNvSpPr/>
      </xdr:nvSpPr>
      <xdr:spPr>
        <a:xfrm>
          <a:off x="16757650" y="1032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158750</xdr:rowOff>
    </xdr:to>
    <xdr:cxnSp macro="">
      <xdr:nvCxnSpPr>
        <xdr:cNvPr id="721" name="直線コネクタ 720">
          <a:extLst>
            <a:ext uri="{FF2B5EF4-FFF2-40B4-BE49-F238E27FC236}">
              <a16:creationId xmlns:a16="http://schemas.microsoft.com/office/drawing/2014/main" id="{6F85086B-E8B7-476F-BBD7-FB43E8C771C2}"/>
            </a:ext>
          </a:extLst>
        </xdr:cNvPr>
        <xdr:cNvCxnSpPr/>
      </xdr:nvCxnSpPr>
      <xdr:spPr>
        <a:xfrm>
          <a:off x="16802100" y="10377170"/>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a:extLst>
            <a:ext uri="{FF2B5EF4-FFF2-40B4-BE49-F238E27FC236}">
              <a16:creationId xmlns:a16="http://schemas.microsoft.com/office/drawing/2014/main" id="{F5E293D1-9980-467B-B2CB-7E02F783D51E}"/>
            </a:ext>
          </a:extLst>
        </xdr:cNvPr>
        <xdr:cNvSpPr txBox="1"/>
      </xdr:nvSpPr>
      <xdr:spPr>
        <a:xfrm>
          <a:off x="18980227" y="996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a:extLst>
            <a:ext uri="{FF2B5EF4-FFF2-40B4-BE49-F238E27FC236}">
              <a16:creationId xmlns:a16="http://schemas.microsoft.com/office/drawing/2014/main" id="{C146DBC6-1F3C-4F37-8B76-E3A7872C503E}"/>
            </a:ext>
          </a:extLst>
        </xdr:cNvPr>
        <xdr:cNvSpPr txBox="1"/>
      </xdr:nvSpPr>
      <xdr:spPr>
        <a:xfrm>
          <a:off x="18180127" y="99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724" name="n_3aveValue【学校施設】&#10;一人当たり面積">
          <a:extLst>
            <a:ext uri="{FF2B5EF4-FFF2-40B4-BE49-F238E27FC236}">
              <a16:creationId xmlns:a16="http://schemas.microsoft.com/office/drawing/2014/main" id="{CC7268CD-19CB-4965-AA58-C9A14692FC83}"/>
            </a:ext>
          </a:extLst>
        </xdr:cNvPr>
        <xdr:cNvSpPr txBox="1"/>
      </xdr:nvSpPr>
      <xdr:spPr>
        <a:xfrm>
          <a:off x="17386377"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725" name="n_4aveValue【学校施設】&#10;一人当たり面積">
          <a:extLst>
            <a:ext uri="{FF2B5EF4-FFF2-40B4-BE49-F238E27FC236}">
              <a16:creationId xmlns:a16="http://schemas.microsoft.com/office/drawing/2014/main" id="{544F0B01-ED67-43E3-8E50-34B0B4D8E849}"/>
            </a:ext>
          </a:extLst>
        </xdr:cNvPr>
        <xdr:cNvSpPr txBox="1"/>
      </xdr:nvSpPr>
      <xdr:spPr>
        <a:xfrm>
          <a:off x="165926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21607</xdr:rowOff>
    </xdr:from>
    <xdr:ext cx="469744" cy="259045"/>
    <xdr:sp macro="" textlink="">
      <xdr:nvSpPr>
        <xdr:cNvPr id="726" name="n_1mainValue【学校施設】&#10;一人当たり面積">
          <a:extLst>
            <a:ext uri="{FF2B5EF4-FFF2-40B4-BE49-F238E27FC236}">
              <a16:creationId xmlns:a16="http://schemas.microsoft.com/office/drawing/2014/main" id="{ACE6EAD6-082D-46B7-960C-152D5B408649}"/>
            </a:ext>
          </a:extLst>
        </xdr:cNvPr>
        <xdr:cNvSpPr txBox="1"/>
      </xdr:nvSpPr>
      <xdr:spPr>
        <a:xfrm>
          <a:off x="189802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34307</xdr:rowOff>
    </xdr:from>
    <xdr:ext cx="469744" cy="259045"/>
    <xdr:sp macro="" textlink="">
      <xdr:nvSpPr>
        <xdr:cNvPr id="727" name="n_2mainValue【学校施設】&#10;一人当たり面積">
          <a:extLst>
            <a:ext uri="{FF2B5EF4-FFF2-40B4-BE49-F238E27FC236}">
              <a16:creationId xmlns:a16="http://schemas.microsoft.com/office/drawing/2014/main" id="{34CED40E-E6D8-4BAD-B0F7-F7EAEC27DF11}"/>
            </a:ext>
          </a:extLst>
        </xdr:cNvPr>
        <xdr:cNvSpPr txBox="1"/>
      </xdr:nvSpPr>
      <xdr:spPr>
        <a:xfrm>
          <a:off x="181801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29227</xdr:rowOff>
    </xdr:from>
    <xdr:ext cx="469744" cy="259045"/>
    <xdr:sp macro="" textlink="">
      <xdr:nvSpPr>
        <xdr:cNvPr id="728" name="n_3mainValue【学校施設】&#10;一人当たり面積">
          <a:extLst>
            <a:ext uri="{FF2B5EF4-FFF2-40B4-BE49-F238E27FC236}">
              <a16:creationId xmlns:a16="http://schemas.microsoft.com/office/drawing/2014/main" id="{61FDFE7B-949F-4ADD-AE26-1365B2FB18D9}"/>
            </a:ext>
          </a:extLst>
        </xdr:cNvPr>
        <xdr:cNvSpPr txBox="1"/>
      </xdr:nvSpPr>
      <xdr:spPr>
        <a:xfrm>
          <a:off x="1738637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11447</xdr:rowOff>
    </xdr:from>
    <xdr:ext cx="469744" cy="259045"/>
    <xdr:sp macro="" textlink="">
      <xdr:nvSpPr>
        <xdr:cNvPr id="729" name="n_4mainValue【学校施設】&#10;一人当たり面積">
          <a:extLst>
            <a:ext uri="{FF2B5EF4-FFF2-40B4-BE49-F238E27FC236}">
              <a16:creationId xmlns:a16="http://schemas.microsoft.com/office/drawing/2014/main" id="{958C66BC-5E2F-426D-8DA9-7157C407FB9C}"/>
            </a:ext>
          </a:extLst>
        </xdr:cNvPr>
        <xdr:cNvSpPr txBox="1"/>
      </xdr:nvSpPr>
      <xdr:spPr>
        <a:xfrm>
          <a:off x="165926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BE90BFF3-EC65-4ECD-9CF6-3E8B5F5D3BAB}"/>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3B1CDC27-6D5C-4821-9D40-133DBA4936A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72FE2E8F-2CCA-458D-9DF8-FEC04F5FBC21}"/>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D2B2F80E-D275-49EB-9514-B65A3B2112A4}"/>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BC687131-A988-4C4C-AF07-A75243E01302}"/>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AA98FEFF-83A5-47EF-921D-615BE5E55B6E}"/>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B3EE978A-06E7-4643-9EC0-5CF74CBFE8FD}"/>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C528C9EA-7067-4428-8FF0-B31DFFF688C5}"/>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F5ECC86E-DF32-448F-9A1F-223962F342DC}"/>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11A71CA1-FFA3-4E23-A4A2-A82E452F8220}"/>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2F7EC34F-CC2C-4C0C-A2C0-CAAD27E7ABB7}"/>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1C6579EC-DF5A-4EC6-91F6-EA81B0C61AD6}"/>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95089473-2CB3-4EBF-A5D1-68DE949BD5DC}"/>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5BA6DB18-9CD8-4032-97D2-562E5EB1C2BD}"/>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CBE09414-DE4F-43BC-ADD2-1C9B0E0FAFA7}"/>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582E45EF-BE75-4DDE-A964-CBB6FA6E3E4F}"/>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9E7DA685-1EF0-4156-9394-FC3B66647117}"/>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0CE3B41-0F2E-44C2-A1A3-E572ED3827C0}"/>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8FBAAD79-9C91-4377-90BD-0CBDCF4FAD58}"/>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30DF86B9-31C9-4DF6-8D73-FB64010E71CB}"/>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63E222AD-E42C-45FE-AD90-F3B2D21168ED}"/>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AF1085CD-C745-4DEE-8916-C2E9C6B11772}"/>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4E196747-2CB2-407C-A097-18CAF5D2C97B}"/>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A0E1959D-0CBD-4BC7-ACE0-FFDCF76AFA03}"/>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60593DA3-2080-4299-AA56-27BFD3070353}"/>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070B92B5-D756-4C35-AC24-B9B2579E27F2}"/>
            </a:ext>
          </a:extLst>
        </xdr:cNvPr>
        <xdr:cNvCxnSpPr/>
      </xdr:nvCxnSpPr>
      <xdr:spPr>
        <a:xfrm flipV="1">
          <a:off x="14699614" y="12863468"/>
          <a:ext cx="0" cy="149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B48AABAD-A97B-47D6-8CDC-E860BD2D1506}"/>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8B347219-FFBB-4E2E-91D9-47A464D6692F}"/>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A87DB7D5-8582-4234-ACFA-9E6BD9FE5991}"/>
            </a:ext>
          </a:extLst>
        </xdr:cNvPr>
        <xdr:cNvSpPr txBox="1"/>
      </xdr:nvSpPr>
      <xdr:spPr>
        <a:xfrm>
          <a:off x="14738350" y="126450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64C7C7DE-EF95-4037-8641-D03A794C895E}"/>
            </a:ext>
          </a:extLst>
        </xdr:cNvPr>
        <xdr:cNvCxnSpPr/>
      </xdr:nvCxnSpPr>
      <xdr:spPr>
        <a:xfrm>
          <a:off x="14611350" y="12863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F779E2C5-D766-4561-A65F-0A297801A086}"/>
            </a:ext>
          </a:extLst>
        </xdr:cNvPr>
        <xdr:cNvSpPr txBox="1"/>
      </xdr:nvSpPr>
      <xdr:spPr>
        <a:xfrm>
          <a:off x="14738350" y="1333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28ACAF10-55DF-4EA1-9F8C-4FF0D3EE5AA7}"/>
            </a:ext>
          </a:extLst>
        </xdr:cNvPr>
        <xdr:cNvSpPr/>
      </xdr:nvSpPr>
      <xdr:spPr>
        <a:xfrm>
          <a:off x="14649450" y="13481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2AEC1659-7F6B-4B04-A758-070A75B1B6C1}"/>
            </a:ext>
          </a:extLst>
        </xdr:cNvPr>
        <xdr:cNvSpPr/>
      </xdr:nvSpPr>
      <xdr:spPr>
        <a:xfrm>
          <a:off x="13887450" y="13450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DD7B6DE4-E737-4C4F-9AFE-604E444428F7}"/>
            </a:ext>
          </a:extLst>
        </xdr:cNvPr>
        <xdr:cNvSpPr/>
      </xdr:nvSpPr>
      <xdr:spPr>
        <a:xfrm>
          <a:off x="13093700" y="1345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57E8DE79-E645-464D-B19C-6F2D268CC028}"/>
            </a:ext>
          </a:extLst>
        </xdr:cNvPr>
        <xdr:cNvSpPr/>
      </xdr:nvSpPr>
      <xdr:spPr>
        <a:xfrm>
          <a:off x="12299950" y="13425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EBAF9338-1BBE-40C2-B21F-ADEED77520FD}"/>
            </a:ext>
          </a:extLst>
        </xdr:cNvPr>
        <xdr:cNvSpPr/>
      </xdr:nvSpPr>
      <xdr:spPr>
        <a:xfrm>
          <a:off x="11487150" y="13522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4CEDB9B-BEC0-4740-ADBD-193C0B8071F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AEE69F1-B86D-46ED-A088-929CC9DCDC3F}"/>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644F466F-759A-400E-AFF7-E801EBB0B1CC}"/>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A005A65-5303-4320-9B9D-DCF6BE3E5E7E}"/>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2691A4A6-5219-491D-8B57-D8804157B2DC}"/>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771" name="楕円 770">
          <a:extLst>
            <a:ext uri="{FF2B5EF4-FFF2-40B4-BE49-F238E27FC236}">
              <a16:creationId xmlns:a16="http://schemas.microsoft.com/office/drawing/2014/main" id="{B24E43B8-BB65-4651-A289-C18C1DA33D8F}"/>
            </a:ext>
          </a:extLst>
        </xdr:cNvPr>
        <xdr:cNvSpPr/>
      </xdr:nvSpPr>
      <xdr:spPr>
        <a:xfrm>
          <a:off x="14649450" y="14002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112684</xdr:rowOff>
    </xdr:from>
    <xdr:ext cx="405111" cy="259045"/>
    <xdr:sp macro="" textlink="">
      <xdr:nvSpPr>
        <xdr:cNvPr id="772" name="【児童館】&#10;有形固定資産減価償却率該当値テキスト">
          <a:extLst>
            <a:ext uri="{FF2B5EF4-FFF2-40B4-BE49-F238E27FC236}">
              <a16:creationId xmlns:a16="http://schemas.microsoft.com/office/drawing/2014/main" id="{1DD2BEA7-98D0-4D72-B405-C34DECB23FF5}"/>
            </a:ext>
          </a:extLst>
        </xdr:cNvPr>
        <xdr:cNvSpPr txBox="1"/>
      </xdr:nvSpPr>
      <xdr:spPr>
        <a:xfrm>
          <a:off x="14738350" y="1398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106499</xdr:rowOff>
    </xdr:from>
    <xdr:to>
      <xdr:col>81</xdr:col>
      <xdr:colOff>101600</xdr:colOff>
      <xdr:row>85</xdr:row>
      <xdr:rowOff>36649</xdr:rowOff>
    </xdr:to>
    <xdr:sp macro="" textlink="">
      <xdr:nvSpPr>
        <xdr:cNvPr id="773" name="楕円 772">
          <a:extLst>
            <a:ext uri="{FF2B5EF4-FFF2-40B4-BE49-F238E27FC236}">
              <a16:creationId xmlns:a16="http://schemas.microsoft.com/office/drawing/2014/main" id="{46098DE9-A984-40D7-A687-2D6AF16C2730}"/>
            </a:ext>
          </a:extLst>
        </xdr:cNvPr>
        <xdr:cNvSpPr/>
      </xdr:nvSpPr>
      <xdr:spPr>
        <a:xfrm>
          <a:off x="13887450" y="13974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157299</xdr:rowOff>
    </xdr:from>
    <xdr:to>
      <xdr:col>85</xdr:col>
      <xdr:colOff>127000</xdr:colOff>
      <xdr:row>85</xdr:row>
      <xdr:rowOff>13607</xdr:rowOff>
    </xdr:to>
    <xdr:cxnSp macro="">
      <xdr:nvCxnSpPr>
        <xdr:cNvPr id="774" name="直線コネクタ 773">
          <a:extLst>
            <a:ext uri="{FF2B5EF4-FFF2-40B4-BE49-F238E27FC236}">
              <a16:creationId xmlns:a16="http://schemas.microsoft.com/office/drawing/2014/main" id="{D1BD8372-7311-47E4-988F-FFCD7F50A0B4}"/>
            </a:ext>
          </a:extLst>
        </xdr:cNvPr>
        <xdr:cNvCxnSpPr/>
      </xdr:nvCxnSpPr>
      <xdr:spPr>
        <a:xfrm>
          <a:off x="13938250" y="14025699"/>
          <a:ext cx="7620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72208</xdr:rowOff>
    </xdr:from>
    <xdr:to>
      <xdr:col>76</xdr:col>
      <xdr:colOff>165100</xdr:colOff>
      <xdr:row>85</xdr:row>
      <xdr:rowOff>2358</xdr:rowOff>
    </xdr:to>
    <xdr:sp macro="" textlink="">
      <xdr:nvSpPr>
        <xdr:cNvPr id="775" name="楕円 774">
          <a:extLst>
            <a:ext uri="{FF2B5EF4-FFF2-40B4-BE49-F238E27FC236}">
              <a16:creationId xmlns:a16="http://schemas.microsoft.com/office/drawing/2014/main" id="{3B449211-4792-4C11-B4B9-13641B7B6941}"/>
            </a:ext>
          </a:extLst>
        </xdr:cNvPr>
        <xdr:cNvSpPr/>
      </xdr:nvSpPr>
      <xdr:spPr>
        <a:xfrm>
          <a:off x="13093700" y="13940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123008</xdr:rowOff>
    </xdr:from>
    <xdr:to>
      <xdr:col>81</xdr:col>
      <xdr:colOff>50800</xdr:colOff>
      <xdr:row>84</xdr:row>
      <xdr:rowOff>157299</xdr:rowOff>
    </xdr:to>
    <xdr:cxnSp macro="">
      <xdr:nvCxnSpPr>
        <xdr:cNvPr id="776" name="直線コネクタ 775">
          <a:extLst>
            <a:ext uri="{FF2B5EF4-FFF2-40B4-BE49-F238E27FC236}">
              <a16:creationId xmlns:a16="http://schemas.microsoft.com/office/drawing/2014/main" id="{D17C340C-6D4E-4177-AD07-43597B9D0E37}"/>
            </a:ext>
          </a:extLst>
        </xdr:cNvPr>
        <xdr:cNvCxnSpPr/>
      </xdr:nvCxnSpPr>
      <xdr:spPr>
        <a:xfrm>
          <a:off x="13144500" y="13991408"/>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33020</xdr:rowOff>
    </xdr:from>
    <xdr:to>
      <xdr:col>72</xdr:col>
      <xdr:colOff>38100</xdr:colOff>
      <xdr:row>84</xdr:row>
      <xdr:rowOff>134620</xdr:rowOff>
    </xdr:to>
    <xdr:sp macro="" textlink="">
      <xdr:nvSpPr>
        <xdr:cNvPr id="777" name="楕円 776">
          <a:extLst>
            <a:ext uri="{FF2B5EF4-FFF2-40B4-BE49-F238E27FC236}">
              <a16:creationId xmlns:a16="http://schemas.microsoft.com/office/drawing/2014/main" id="{10FC9747-0020-48B7-AF99-127948F92711}"/>
            </a:ext>
          </a:extLst>
        </xdr:cNvPr>
        <xdr:cNvSpPr/>
      </xdr:nvSpPr>
      <xdr:spPr>
        <a:xfrm>
          <a:off x="12299950" y="1390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83820</xdr:rowOff>
    </xdr:from>
    <xdr:to>
      <xdr:col>76</xdr:col>
      <xdr:colOff>114300</xdr:colOff>
      <xdr:row>84</xdr:row>
      <xdr:rowOff>123008</xdr:rowOff>
    </xdr:to>
    <xdr:cxnSp macro="">
      <xdr:nvCxnSpPr>
        <xdr:cNvPr id="778" name="直線コネクタ 777">
          <a:extLst>
            <a:ext uri="{FF2B5EF4-FFF2-40B4-BE49-F238E27FC236}">
              <a16:creationId xmlns:a16="http://schemas.microsoft.com/office/drawing/2014/main" id="{3F103AA7-E75D-4D09-91A5-D9142D7C5B2D}"/>
            </a:ext>
          </a:extLst>
        </xdr:cNvPr>
        <xdr:cNvCxnSpPr/>
      </xdr:nvCxnSpPr>
      <xdr:spPr>
        <a:xfrm>
          <a:off x="12344400" y="13952220"/>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163649</xdr:rowOff>
    </xdr:from>
    <xdr:to>
      <xdr:col>67</xdr:col>
      <xdr:colOff>101600</xdr:colOff>
      <xdr:row>84</xdr:row>
      <xdr:rowOff>93799</xdr:rowOff>
    </xdr:to>
    <xdr:sp macro="" textlink="">
      <xdr:nvSpPr>
        <xdr:cNvPr id="779" name="楕円 778">
          <a:extLst>
            <a:ext uri="{FF2B5EF4-FFF2-40B4-BE49-F238E27FC236}">
              <a16:creationId xmlns:a16="http://schemas.microsoft.com/office/drawing/2014/main" id="{10D3BEB7-6D32-4D31-9D32-66447F6009C0}"/>
            </a:ext>
          </a:extLst>
        </xdr:cNvPr>
        <xdr:cNvSpPr/>
      </xdr:nvSpPr>
      <xdr:spPr>
        <a:xfrm>
          <a:off x="11487150" y="13866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42999</xdr:rowOff>
    </xdr:from>
    <xdr:to>
      <xdr:col>71</xdr:col>
      <xdr:colOff>177800</xdr:colOff>
      <xdr:row>84</xdr:row>
      <xdr:rowOff>83820</xdr:rowOff>
    </xdr:to>
    <xdr:cxnSp macro="">
      <xdr:nvCxnSpPr>
        <xdr:cNvPr id="780" name="直線コネクタ 779">
          <a:extLst>
            <a:ext uri="{FF2B5EF4-FFF2-40B4-BE49-F238E27FC236}">
              <a16:creationId xmlns:a16="http://schemas.microsoft.com/office/drawing/2014/main" id="{1C490A0E-3315-40AC-A62F-0E2219517681}"/>
            </a:ext>
          </a:extLst>
        </xdr:cNvPr>
        <xdr:cNvCxnSpPr/>
      </xdr:nvCxnSpPr>
      <xdr:spPr>
        <a:xfrm>
          <a:off x="11537950" y="13911399"/>
          <a:ext cx="8064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5F8C77A0-4502-4786-807C-5B1F52D1F8BB}"/>
            </a:ext>
          </a:extLst>
        </xdr:cNvPr>
        <xdr:cNvSpPr txBox="1"/>
      </xdr:nvSpPr>
      <xdr:spPr>
        <a:xfrm>
          <a:off x="13742044" y="1323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id="{21FA8B5C-7F89-4497-9DEA-C76DA9A3CDC9}"/>
            </a:ext>
          </a:extLst>
        </xdr:cNvPr>
        <xdr:cNvSpPr txBox="1"/>
      </xdr:nvSpPr>
      <xdr:spPr>
        <a:xfrm>
          <a:off x="12960994" y="1323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id="{EBE192C5-C524-4D5B-B226-34D1B5E821A5}"/>
            </a:ext>
          </a:extLst>
        </xdr:cNvPr>
        <xdr:cNvSpPr txBox="1"/>
      </xdr:nvSpPr>
      <xdr:spPr>
        <a:xfrm>
          <a:off x="12167244" y="1320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id="{45E10FAE-C94E-404D-924A-E664CA74E83E}"/>
            </a:ext>
          </a:extLst>
        </xdr:cNvPr>
        <xdr:cNvSpPr txBox="1"/>
      </xdr:nvSpPr>
      <xdr:spPr>
        <a:xfrm>
          <a:off x="11354444" y="133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27776</xdr:rowOff>
    </xdr:from>
    <xdr:ext cx="405111" cy="259045"/>
    <xdr:sp macro="" textlink="">
      <xdr:nvSpPr>
        <xdr:cNvPr id="785" name="n_1mainValue【児童館】&#10;有形固定資産減価償却率">
          <a:extLst>
            <a:ext uri="{FF2B5EF4-FFF2-40B4-BE49-F238E27FC236}">
              <a16:creationId xmlns:a16="http://schemas.microsoft.com/office/drawing/2014/main" id="{264EDE09-F2EF-4BED-9BF0-62E14649E014}"/>
            </a:ext>
          </a:extLst>
        </xdr:cNvPr>
        <xdr:cNvSpPr txBox="1"/>
      </xdr:nvSpPr>
      <xdr:spPr>
        <a:xfrm>
          <a:off x="13742044" y="14061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164935</xdr:rowOff>
    </xdr:from>
    <xdr:ext cx="405111" cy="259045"/>
    <xdr:sp macro="" textlink="">
      <xdr:nvSpPr>
        <xdr:cNvPr id="786" name="n_2mainValue【児童館】&#10;有形固定資産減価償却率">
          <a:extLst>
            <a:ext uri="{FF2B5EF4-FFF2-40B4-BE49-F238E27FC236}">
              <a16:creationId xmlns:a16="http://schemas.microsoft.com/office/drawing/2014/main" id="{BA05F71D-99C7-4FDB-A008-88337C77D915}"/>
            </a:ext>
          </a:extLst>
        </xdr:cNvPr>
        <xdr:cNvSpPr txBox="1"/>
      </xdr:nvSpPr>
      <xdr:spPr>
        <a:xfrm>
          <a:off x="1296099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125747</xdr:rowOff>
    </xdr:from>
    <xdr:ext cx="405111" cy="259045"/>
    <xdr:sp macro="" textlink="">
      <xdr:nvSpPr>
        <xdr:cNvPr id="787" name="n_3mainValue【児童館】&#10;有形固定資産減価償却率">
          <a:extLst>
            <a:ext uri="{FF2B5EF4-FFF2-40B4-BE49-F238E27FC236}">
              <a16:creationId xmlns:a16="http://schemas.microsoft.com/office/drawing/2014/main" id="{0E162408-A38F-422A-BF15-B8ED7ACF7CF0}"/>
            </a:ext>
          </a:extLst>
        </xdr:cNvPr>
        <xdr:cNvSpPr txBox="1"/>
      </xdr:nvSpPr>
      <xdr:spPr>
        <a:xfrm>
          <a:off x="12167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84926</xdr:rowOff>
    </xdr:from>
    <xdr:ext cx="405111" cy="259045"/>
    <xdr:sp macro="" textlink="">
      <xdr:nvSpPr>
        <xdr:cNvPr id="788" name="n_4mainValue【児童館】&#10;有形固定資産減価償却率">
          <a:extLst>
            <a:ext uri="{FF2B5EF4-FFF2-40B4-BE49-F238E27FC236}">
              <a16:creationId xmlns:a16="http://schemas.microsoft.com/office/drawing/2014/main" id="{21233461-EE89-4A1C-868D-3BCBCEC14D58}"/>
            </a:ext>
          </a:extLst>
        </xdr:cNvPr>
        <xdr:cNvSpPr txBox="1"/>
      </xdr:nvSpPr>
      <xdr:spPr>
        <a:xfrm>
          <a:off x="1135444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5AA4E5A5-869E-4ECC-BB5D-CEE6A3CDB69E}"/>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875076CF-0CF7-4FD7-9C1F-BA4B03A20868}"/>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FCCEDAD7-19A7-4B20-A46C-69964D6AA327}"/>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495E8EC8-698E-4551-A3DA-B5BBDCD9212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F9B4C3C8-9D7A-4BB9-8039-4566D9EA9AAD}"/>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770C9004-2D96-4E04-89AB-5273BB34849F}"/>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47E1BF1E-4AA0-43A8-8A8D-43D157F2194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4CC18043-2F49-4BE4-87ED-5C4FEFC2F0A5}"/>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9941B679-A704-4F8F-A8E7-DD605E2439CE}"/>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7E7F1588-6690-4731-9DE7-B5A9B85BF62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B009E0D6-1B39-4202-8488-AA0A43DA0EA2}"/>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26ED5330-9AE4-4472-8756-41A488259949}"/>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7A8B6E1C-6AB6-43DA-AFB6-1B5721321CD9}"/>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C2663932-3BFD-42BE-8E82-539828B065A5}"/>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9C7FA3A7-EE4C-47C2-8BB4-7AEC58904346}"/>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000C7057-0B80-4A44-BAFB-480C8689F406}"/>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3155955D-A42C-4334-BB10-EE78B7273F72}"/>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F732EBBB-D409-445D-B39D-9A0428B44A5F}"/>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BEAAEAF-2302-4020-96ED-B89F50ED4FA3}"/>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F6435516-F118-4C5C-B8C1-853169D1570C}"/>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69BC8AF0-7748-4F53-AD59-7C9356BB4CB3}"/>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ED2F34AC-0DE9-498B-ADFB-530D0EBEEAD1}"/>
            </a:ext>
          </a:extLst>
        </xdr:cNvPr>
        <xdr:cNvCxnSpPr/>
      </xdr:nvCxnSpPr>
      <xdr:spPr>
        <a:xfrm flipV="1">
          <a:off x="19951064" y="1280795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8A0269DC-B394-4927-A808-AF10D761B2E2}"/>
            </a:ext>
          </a:extLst>
        </xdr:cNvPr>
        <xdr:cNvSpPr txBox="1"/>
      </xdr:nvSpPr>
      <xdr:spPr>
        <a:xfrm>
          <a:off x="199898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A619AFC5-9453-4960-BBB0-FAD0561186B5}"/>
            </a:ext>
          </a:extLst>
        </xdr:cNvPr>
        <xdr:cNvCxnSpPr/>
      </xdr:nvCxnSpPr>
      <xdr:spPr>
        <a:xfrm>
          <a:off x="19881850" y="1419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18968F6A-7E7D-4B21-A9E3-481ECFCDC4A4}"/>
            </a:ext>
          </a:extLst>
        </xdr:cNvPr>
        <xdr:cNvSpPr txBox="1"/>
      </xdr:nvSpPr>
      <xdr:spPr>
        <a:xfrm>
          <a:off x="19989800" y="125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93D27199-F19B-4FEA-A21A-A400E9ABFE11}"/>
            </a:ext>
          </a:extLst>
        </xdr:cNvPr>
        <xdr:cNvCxnSpPr/>
      </xdr:nvCxnSpPr>
      <xdr:spPr>
        <a:xfrm>
          <a:off x="19881850" y="1280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id="{009CE9D8-57F2-4F9C-A949-436943020FBF}"/>
            </a:ext>
          </a:extLst>
        </xdr:cNvPr>
        <xdr:cNvSpPr txBox="1"/>
      </xdr:nvSpPr>
      <xdr:spPr>
        <a:xfrm>
          <a:off x="19989800" y="13605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882236A9-9C8B-47FE-9952-D0734607D73B}"/>
            </a:ext>
          </a:extLst>
        </xdr:cNvPr>
        <xdr:cNvSpPr/>
      </xdr:nvSpPr>
      <xdr:spPr>
        <a:xfrm>
          <a:off x="199009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A87AC975-FC5D-4337-AF99-8380111685C0}"/>
            </a:ext>
          </a:extLst>
        </xdr:cNvPr>
        <xdr:cNvSpPr/>
      </xdr:nvSpPr>
      <xdr:spPr>
        <a:xfrm>
          <a:off x="191579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BF90A1ED-E0C5-4D8D-8B0E-FD148F2561C9}"/>
            </a:ext>
          </a:extLst>
        </xdr:cNvPr>
        <xdr:cNvSpPr/>
      </xdr:nvSpPr>
      <xdr:spPr>
        <a:xfrm>
          <a:off x="18345150" y="1379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CBD0CC44-7677-4114-8625-BA15F5E695B1}"/>
            </a:ext>
          </a:extLst>
        </xdr:cNvPr>
        <xdr:cNvSpPr/>
      </xdr:nvSpPr>
      <xdr:spPr>
        <a:xfrm>
          <a:off x="175514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1A252ACE-7847-455C-8499-E88864FC4271}"/>
            </a:ext>
          </a:extLst>
        </xdr:cNvPr>
        <xdr:cNvSpPr/>
      </xdr:nvSpPr>
      <xdr:spPr>
        <a:xfrm>
          <a:off x="16757650" y="1379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A86AE4F-55C6-4FB1-B78E-9235282ECC05}"/>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4526CB1-156E-44C4-9C27-B9DF2F9B1EB9}"/>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07FC8BD-4DCA-4F2D-AF56-1B763809828E}"/>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D01ED7A-21FF-43EF-9145-D1F2B715B29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7C453763-EF53-4763-8C01-A7DCC627061A}"/>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6" name="楕円 825">
          <a:extLst>
            <a:ext uri="{FF2B5EF4-FFF2-40B4-BE49-F238E27FC236}">
              <a16:creationId xmlns:a16="http://schemas.microsoft.com/office/drawing/2014/main" id="{494D6F16-4FC6-48AB-90AF-188F37186770}"/>
            </a:ext>
          </a:extLst>
        </xdr:cNvPr>
        <xdr:cNvSpPr/>
      </xdr:nvSpPr>
      <xdr:spPr>
        <a:xfrm>
          <a:off x="19900900" y="13839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827" name="【児童館】&#10;一人当たり面積該当値テキスト">
          <a:extLst>
            <a:ext uri="{FF2B5EF4-FFF2-40B4-BE49-F238E27FC236}">
              <a16:creationId xmlns:a16="http://schemas.microsoft.com/office/drawing/2014/main" id="{527365AA-5882-4D44-80E9-661E6ACA690B}"/>
            </a:ext>
          </a:extLst>
        </xdr:cNvPr>
        <xdr:cNvSpPr txBox="1"/>
      </xdr:nvSpPr>
      <xdr:spPr>
        <a:xfrm>
          <a:off x="19989800" y="138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8" name="楕円 827">
          <a:extLst>
            <a:ext uri="{FF2B5EF4-FFF2-40B4-BE49-F238E27FC236}">
              <a16:creationId xmlns:a16="http://schemas.microsoft.com/office/drawing/2014/main" id="{D5BF9A44-3C48-4EA4-99C4-4379131C6121}"/>
            </a:ext>
          </a:extLst>
        </xdr:cNvPr>
        <xdr:cNvSpPr/>
      </xdr:nvSpPr>
      <xdr:spPr>
        <a:xfrm>
          <a:off x="19157950" y="13839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9" name="直線コネクタ 828">
          <a:extLst>
            <a:ext uri="{FF2B5EF4-FFF2-40B4-BE49-F238E27FC236}">
              <a16:creationId xmlns:a16="http://schemas.microsoft.com/office/drawing/2014/main" id="{D5F3DA38-30AC-4B00-B9D1-71DDE20981F1}"/>
            </a:ext>
          </a:extLst>
        </xdr:cNvPr>
        <xdr:cNvCxnSpPr/>
      </xdr:nvCxnSpPr>
      <xdr:spPr>
        <a:xfrm>
          <a:off x="19202400" y="138836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30" name="楕円 829">
          <a:extLst>
            <a:ext uri="{FF2B5EF4-FFF2-40B4-BE49-F238E27FC236}">
              <a16:creationId xmlns:a16="http://schemas.microsoft.com/office/drawing/2014/main" id="{414C1379-A27B-4F2A-B651-E07950C0D122}"/>
            </a:ext>
          </a:extLst>
        </xdr:cNvPr>
        <xdr:cNvSpPr/>
      </xdr:nvSpPr>
      <xdr:spPr>
        <a:xfrm>
          <a:off x="18345150" y="13839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31" name="直線コネクタ 830">
          <a:extLst>
            <a:ext uri="{FF2B5EF4-FFF2-40B4-BE49-F238E27FC236}">
              <a16:creationId xmlns:a16="http://schemas.microsoft.com/office/drawing/2014/main" id="{BCCE6B23-F44F-4B48-81BF-4FCF43D33ED0}"/>
            </a:ext>
          </a:extLst>
        </xdr:cNvPr>
        <xdr:cNvCxnSpPr/>
      </xdr:nvCxnSpPr>
      <xdr:spPr>
        <a:xfrm>
          <a:off x="18395950" y="138836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32" name="楕円 831">
          <a:extLst>
            <a:ext uri="{FF2B5EF4-FFF2-40B4-BE49-F238E27FC236}">
              <a16:creationId xmlns:a16="http://schemas.microsoft.com/office/drawing/2014/main" id="{D2E84CBE-3647-4EE1-A736-7AB9DF0EC53E}"/>
            </a:ext>
          </a:extLst>
        </xdr:cNvPr>
        <xdr:cNvSpPr/>
      </xdr:nvSpPr>
      <xdr:spPr>
        <a:xfrm>
          <a:off x="17551400" y="13839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33" name="直線コネクタ 832">
          <a:extLst>
            <a:ext uri="{FF2B5EF4-FFF2-40B4-BE49-F238E27FC236}">
              <a16:creationId xmlns:a16="http://schemas.microsoft.com/office/drawing/2014/main" id="{AFED307C-9316-4294-86EB-6A995A30CC48}"/>
            </a:ext>
          </a:extLst>
        </xdr:cNvPr>
        <xdr:cNvCxnSpPr/>
      </xdr:nvCxnSpPr>
      <xdr:spPr>
        <a:xfrm>
          <a:off x="17602200" y="138836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4" name="楕円 833">
          <a:extLst>
            <a:ext uri="{FF2B5EF4-FFF2-40B4-BE49-F238E27FC236}">
              <a16:creationId xmlns:a16="http://schemas.microsoft.com/office/drawing/2014/main" id="{78292A9F-0E71-4372-B638-75CB602951E2}"/>
            </a:ext>
          </a:extLst>
        </xdr:cNvPr>
        <xdr:cNvSpPr/>
      </xdr:nvSpPr>
      <xdr:spPr>
        <a:xfrm>
          <a:off x="16757650" y="13839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835" name="直線コネクタ 834">
          <a:extLst>
            <a:ext uri="{FF2B5EF4-FFF2-40B4-BE49-F238E27FC236}">
              <a16:creationId xmlns:a16="http://schemas.microsoft.com/office/drawing/2014/main" id="{929BD53B-1E3B-4341-BDC5-3B4F7C7550EE}"/>
            </a:ext>
          </a:extLst>
        </xdr:cNvPr>
        <xdr:cNvCxnSpPr/>
      </xdr:nvCxnSpPr>
      <xdr:spPr>
        <a:xfrm>
          <a:off x="16802100" y="138836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id="{9F2F7BBF-C34E-4FA3-9A86-35B6EA759174}"/>
            </a:ext>
          </a:extLst>
        </xdr:cNvPr>
        <xdr:cNvSpPr txBox="1"/>
      </xdr:nvSpPr>
      <xdr:spPr>
        <a:xfrm>
          <a:off x="189802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BAAF20CA-8DF3-4075-BA09-1BD4D7672049}"/>
            </a:ext>
          </a:extLst>
        </xdr:cNvPr>
        <xdr:cNvSpPr txBox="1"/>
      </xdr:nvSpPr>
      <xdr:spPr>
        <a:xfrm>
          <a:off x="18180127" y="1357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id="{ABBBB44A-DFCF-4447-BE0E-596B1BE05C76}"/>
            </a:ext>
          </a:extLst>
        </xdr:cNvPr>
        <xdr:cNvSpPr txBox="1"/>
      </xdr:nvSpPr>
      <xdr:spPr>
        <a:xfrm>
          <a:off x="1738637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id="{F419B812-E0C9-437E-8D08-A6F5C0602755}"/>
            </a:ext>
          </a:extLst>
        </xdr:cNvPr>
        <xdr:cNvSpPr txBox="1"/>
      </xdr:nvSpPr>
      <xdr:spPr>
        <a:xfrm>
          <a:off x="16592627" y="1357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840" name="n_1mainValue【児童館】&#10;一人当たり面積">
          <a:extLst>
            <a:ext uri="{FF2B5EF4-FFF2-40B4-BE49-F238E27FC236}">
              <a16:creationId xmlns:a16="http://schemas.microsoft.com/office/drawing/2014/main" id="{87F8061B-D08B-4D13-9837-0BF35DEEAAD3}"/>
            </a:ext>
          </a:extLst>
        </xdr:cNvPr>
        <xdr:cNvSpPr txBox="1"/>
      </xdr:nvSpPr>
      <xdr:spPr>
        <a:xfrm>
          <a:off x="1898022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841" name="n_2mainValue【児童館】&#10;一人当たり面積">
          <a:extLst>
            <a:ext uri="{FF2B5EF4-FFF2-40B4-BE49-F238E27FC236}">
              <a16:creationId xmlns:a16="http://schemas.microsoft.com/office/drawing/2014/main" id="{F0B4895F-C030-4350-BE25-166C7689CB12}"/>
            </a:ext>
          </a:extLst>
        </xdr:cNvPr>
        <xdr:cNvSpPr txBox="1"/>
      </xdr:nvSpPr>
      <xdr:spPr>
        <a:xfrm>
          <a:off x="1818012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842" name="n_3mainValue【児童館】&#10;一人当たり面積">
          <a:extLst>
            <a:ext uri="{FF2B5EF4-FFF2-40B4-BE49-F238E27FC236}">
              <a16:creationId xmlns:a16="http://schemas.microsoft.com/office/drawing/2014/main" id="{C60303D7-0233-4DCC-9F7A-3B1CD3F7DF75}"/>
            </a:ext>
          </a:extLst>
        </xdr:cNvPr>
        <xdr:cNvSpPr txBox="1"/>
      </xdr:nvSpPr>
      <xdr:spPr>
        <a:xfrm>
          <a:off x="1738637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43" name="n_4mainValue【児童館】&#10;一人当たり面積">
          <a:extLst>
            <a:ext uri="{FF2B5EF4-FFF2-40B4-BE49-F238E27FC236}">
              <a16:creationId xmlns:a16="http://schemas.microsoft.com/office/drawing/2014/main" id="{69C32F2C-275A-4BD1-A6B2-ABD855FE0115}"/>
            </a:ext>
          </a:extLst>
        </xdr:cNvPr>
        <xdr:cNvSpPr txBox="1"/>
      </xdr:nvSpPr>
      <xdr:spPr>
        <a:xfrm>
          <a:off x="1659262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F296F6ED-B8D7-46A7-BCCD-D250BB6223E3}"/>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7686249E-34D1-4546-8ACB-F9A472FF773E}"/>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9CA5B5F1-36FB-4B9F-BC55-1E3129D66999}"/>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C761AAF9-6E6C-4A2C-A6A0-77C1F2F2E925}"/>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F4E03E24-8AE1-4EBE-AA0D-DE3A5D0F1D7B}"/>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50AFC9D0-42F8-4AAE-9C21-F41A3EC0A71C}"/>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5927CB97-DED3-4646-A333-01DB0393A6B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C7078169-2DEE-4B29-9614-81AC74E18370}"/>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40211935-8CC5-4FD5-8289-42B94F291597}"/>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B058B70-EEB0-4469-9DF7-DB37DF59D5DF}"/>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56F3EBD6-2C5B-4C81-9559-8BCC14A802C9}"/>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831A85E1-0608-41AD-BA26-75C32791E72C}"/>
            </a:ext>
          </a:extLst>
        </xdr:cNvPr>
        <xdr:cNvCxnSpPr/>
      </xdr:nvCxnSpPr>
      <xdr:spPr>
        <a:xfrm>
          <a:off x="11207750" y="1807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720D1726-CB57-44F1-807D-1C0A2A82E13E}"/>
            </a:ext>
          </a:extLst>
        </xdr:cNvPr>
        <xdr:cNvSpPr txBox="1"/>
      </xdr:nvSpPr>
      <xdr:spPr>
        <a:xfrm>
          <a:off x="10842791" y="1793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F89066EC-2468-4B77-AB0F-1CEFB58F5DB0}"/>
            </a:ext>
          </a:extLst>
        </xdr:cNvPr>
        <xdr:cNvCxnSpPr/>
      </xdr:nvCxnSpPr>
      <xdr:spPr>
        <a:xfrm>
          <a:off x="11207750" y="177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B4C90D01-3845-411B-81DF-5024B03ACC36}"/>
            </a:ext>
          </a:extLst>
        </xdr:cNvPr>
        <xdr:cNvSpPr txBox="1"/>
      </xdr:nvSpPr>
      <xdr:spPr>
        <a:xfrm>
          <a:off x="10842791" y="17663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237563F8-D325-4A65-911D-BCEA33BFE391}"/>
            </a:ext>
          </a:extLst>
        </xdr:cNvPr>
        <xdr:cNvCxnSpPr/>
      </xdr:nvCxnSpPr>
      <xdr:spPr>
        <a:xfrm>
          <a:off x="11207750" y="17519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A7CFA681-93B5-4DDA-BEAF-53D8CDA2FF06}"/>
            </a:ext>
          </a:extLst>
        </xdr:cNvPr>
        <xdr:cNvSpPr txBox="1"/>
      </xdr:nvSpPr>
      <xdr:spPr>
        <a:xfrm>
          <a:off x="108427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2B54C44A-73BB-4BB1-8AEF-CEDB62D06CCA}"/>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DF2C36F5-6EC6-4FAE-A22D-AA537351EFAE}"/>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50AF4E0A-51D5-483B-B565-CF632285D962}"/>
            </a:ext>
          </a:extLst>
        </xdr:cNvPr>
        <xdr:cNvCxnSpPr/>
      </xdr:nvCxnSpPr>
      <xdr:spPr>
        <a:xfrm>
          <a:off x="11207750" y="16973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DE479EA0-E7D3-434A-8AD1-7F49FFA61F58}"/>
            </a:ext>
          </a:extLst>
        </xdr:cNvPr>
        <xdr:cNvSpPr txBox="1"/>
      </xdr:nvSpPr>
      <xdr:spPr>
        <a:xfrm>
          <a:off x="10842791" y="16837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F13A74FC-090A-4165-9D9C-4D6F7C5230FB}"/>
            </a:ext>
          </a:extLst>
        </xdr:cNvPr>
        <xdr:cNvCxnSpPr/>
      </xdr:nvCxnSpPr>
      <xdr:spPr>
        <a:xfrm>
          <a:off x="11207750" y="16694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6962ABA6-2C42-48E1-90D7-1C766B5EE6A2}"/>
            </a:ext>
          </a:extLst>
        </xdr:cNvPr>
        <xdr:cNvSpPr txBox="1"/>
      </xdr:nvSpPr>
      <xdr:spPr>
        <a:xfrm>
          <a:off x="10842791" y="16558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2B1824D5-BB11-492D-A029-424D562F225E}"/>
            </a:ext>
          </a:extLst>
        </xdr:cNvPr>
        <xdr:cNvCxnSpPr/>
      </xdr:nvCxnSpPr>
      <xdr:spPr>
        <a:xfrm>
          <a:off x="11207750" y="16421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77C36078-A200-42B9-BE30-94649BA3EBC5}"/>
            </a:ext>
          </a:extLst>
        </xdr:cNvPr>
        <xdr:cNvSpPr txBox="1"/>
      </xdr:nvSpPr>
      <xdr:spPr>
        <a:xfrm>
          <a:off x="10842791" y="1628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CDF53C3D-B21F-4721-B66E-EF028C3E20DB}"/>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FA35030F-C327-4317-8A1E-02B8841947C7}"/>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5E19DB7F-AD3D-4A8D-8D91-580264C11DB9}"/>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6E917242-2627-42FD-B7D1-65D6CE54552A}"/>
            </a:ext>
          </a:extLst>
        </xdr:cNvPr>
        <xdr:cNvCxnSpPr/>
      </xdr:nvCxnSpPr>
      <xdr:spPr>
        <a:xfrm flipV="1">
          <a:off x="14699614" y="16560482"/>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C153B25A-2552-4530-A51D-C56A0106893E}"/>
            </a:ext>
          </a:extLst>
        </xdr:cNvPr>
        <xdr:cNvSpPr txBox="1"/>
      </xdr:nvSpPr>
      <xdr:spPr>
        <a:xfrm>
          <a:off x="14738350" y="17902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3ADF7707-539C-419D-959C-1B0B9A537E65}"/>
            </a:ext>
          </a:extLst>
        </xdr:cNvPr>
        <xdr:cNvCxnSpPr/>
      </xdr:nvCxnSpPr>
      <xdr:spPr>
        <a:xfrm>
          <a:off x="14611350" y="178984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6E870365-C26F-4E1A-8E8F-3D79A5D209CF}"/>
            </a:ext>
          </a:extLst>
        </xdr:cNvPr>
        <xdr:cNvSpPr txBox="1"/>
      </xdr:nvSpPr>
      <xdr:spPr>
        <a:xfrm>
          <a:off x="14738350" y="163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C6E932FA-8A46-4BDB-97FE-FC90BC00D15E}"/>
            </a:ext>
          </a:extLst>
        </xdr:cNvPr>
        <xdr:cNvCxnSpPr/>
      </xdr:nvCxnSpPr>
      <xdr:spPr>
        <a:xfrm>
          <a:off x="14611350" y="16560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7" name="【公民館】&#10;有形固定資産減価償却率平均値テキスト">
          <a:extLst>
            <a:ext uri="{FF2B5EF4-FFF2-40B4-BE49-F238E27FC236}">
              <a16:creationId xmlns:a16="http://schemas.microsoft.com/office/drawing/2014/main" id="{0CDD9930-C195-48FC-8160-91B76FE4345B}"/>
            </a:ext>
          </a:extLst>
        </xdr:cNvPr>
        <xdr:cNvSpPr txBox="1"/>
      </xdr:nvSpPr>
      <xdr:spPr>
        <a:xfrm>
          <a:off x="14738350" y="17285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4F1E7E85-D235-40BA-8A66-14C8E222B8E6}"/>
            </a:ext>
          </a:extLst>
        </xdr:cNvPr>
        <xdr:cNvSpPr/>
      </xdr:nvSpPr>
      <xdr:spPr>
        <a:xfrm>
          <a:off x="14649450" y="173072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3FCE10B5-2CA0-4538-B027-F8241D7880D7}"/>
            </a:ext>
          </a:extLst>
        </xdr:cNvPr>
        <xdr:cNvSpPr/>
      </xdr:nvSpPr>
      <xdr:spPr>
        <a:xfrm>
          <a:off x="13887450" y="17270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3B8C83B3-6CE6-4E26-B7ED-CB1831674FC6}"/>
            </a:ext>
          </a:extLst>
        </xdr:cNvPr>
        <xdr:cNvSpPr/>
      </xdr:nvSpPr>
      <xdr:spPr>
        <a:xfrm>
          <a:off x="13093700" y="172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8323C11B-70B2-44A7-99A1-4BF30811D0F5}"/>
            </a:ext>
          </a:extLst>
        </xdr:cNvPr>
        <xdr:cNvSpPr/>
      </xdr:nvSpPr>
      <xdr:spPr>
        <a:xfrm>
          <a:off x="12299950" y="17212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6B338359-3A2B-40C4-9B0F-81D2FC94CDBF}"/>
            </a:ext>
          </a:extLst>
        </xdr:cNvPr>
        <xdr:cNvSpPr/>
      </xdr:nvSpPr>
      <xdr:spPr>
        <a:xfrm>
          <a:off x="11487150" y="17102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D63EEA0-C211-4BC6-AB33-9FF44898D166}"/>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8529672E-FABB-4BF2-AA20-FB6C5BD907F1}"/>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827255D6-D91D-4536-8623-D36724B24F66}"/>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4C700AC0-9CC9-4B4F-B28A-A7D23A2D72CB}"/>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BF4B0632-DD3D-4FAD-B75C-68C479C093CB}"/>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119698</xdr:rowOff>
    </xdr:from>
    <xdr:to>
      <xdr:col>85</xdr:col>
      <xdr:colOff>177800</xdr:colOff>
      <xdr:row>103</xdr:row>
      <xdr:rowOff>49848</xdr:rowOff>
    </xdr:to>
    <xdr:sp macro="" textlink="">
      <xdr:nvSpPr>
        <xdr:cNvPr id="888" name="楕円 887">
          <a:extLst>
            <a:ext uri="{FF2B5EF4-FFF2-40B4-BE49-F238E27FC236}">
              <a16:creationId xmlns:a16="http://schemas.microsoft.com/office/drawing/2014/main" id="{F448EE27-010B-43AC-A1F2-F5668BF27DE1}"/>
            </a:ext>
          </a:extLst>
        </xdr:cNvPr>
        <xdr:cNvSpPr/>
      </xdr:nvSpPr>
      <xdr:spPr>
        <a:xfrm>
          <a:off x="14649450" y="169598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142575</xdr:rowOff>
    </xdr:from>
    <xdr:ext cx="405111" cy="259045"/>
    <xdr:sp macro="" textlink="">
      <xdr:nvSpPr>
        <xdr:cNvPr id="889" name="【公民館】&#10;有形固定資産減価償却率該当値テキスト">
          <a:extLst>
            <a:ext uri="{FF2B5EF4-FFF2-40B4-BE49-F238E27FC236}">
              <a16:creationId xmlns:a16="http://schemas.microsoft.com/office/drawing/2014/main" id="{A214160F-1097-4B59-9B72-848E5F28B268}"/>
            </a:ext>
          </a:extLst>
        </xdr:cNvPr>
        <xdr:cNvSpPr txBox="1"/>
      </xdr:nvSpPr>
      <xdr:spPr>
        <a:xfrm>
          <a:off x="14738350" y="1681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42545</xdr:rowOff>
    </xdr:from>
    <xdr:to>
      <xdr:col>81</xdr:col>
      <xdr:colOff>101600</xdr:colOff>
      <xdr:row>102</xdr:row>
      <xdr:rowOff>144145</xdr:rowOff>
    </xdr:to>
    <xdr:sp macro="" textlink="">
      <xdr:nvSpPr>
        <xdr:cNvPr id="890" name="楕円 889">
          <a:extLst>
            <a:ext uri="{FF2B5EF4-FFF2-40B4-BE49-F238E27FC236}">
              <a16:creationId xmlns:a16="http://schemas.microsoft.com/office/drawing/2014/main" id="{DBF0F719-6DCC-41AD-A525-2ACB66C8ECB8}"/>
            </a:ext>
          </a:extLst>
        </xdr:cNvPr>
        <xdr:cNvSpPr/>
      </xdr:nvSpPr>
      <xdr:spPr>
        <a:xfrm>
          <a:off x="1388745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93345</xdr:rowOff>
    </xdr:from>
    <xdr:to>
      <xdr:col>85</xdr:col>
      <xdr:colOff>127000</xdr:colOff>
      <xdr:row>102</xdr:row>
      <xdr:rowOff>170498</xdr:rowOff>
    </xdr:to>
    <xdr:cxnSp macro="">
      <xdr:nvCxnSpPr>
        <xdr:cNvPr id="891" name="直線コネクタ 890">
          <a:extLst>
            <a:ext uri="{FF2B5EF4-FFF2-40B4-BE49-F238E27FC236}">
              <a16:creationId xmlns:a16="http://schemas.microsoft.com/office/drawing/2014/main" id="{588156C1-2D5A-45F0-9590-43214F90DF56}"/>
            </a:ext>
          </a:extLst>
        </xdr:cNvPr>
        <xdr:cNvCxnSpPr/>
      </xdr:nvCxnSpPr>
      <xdr:spPr>
        <a:xfrm>
          <a:off x="13938250" y="16933545"/>
          <a:ext cx="762000" cy="7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136843</xdr:rowOff>
    </xdr:from>
    <xdr:to>
      <xdr:col>76</xdr:col>
      <xdr:colOff>165100</xdr:colOff>
      <xdr:row>102</xdr:row>
      <xdr:rowOff>66993</xdr:rowOff>
    </xdr:to>
    <xdr:sp macro="" textlink="">
      <xdr:nvSpPr>
        <xdr:cNvPr id="892" name="楕円 891">
          <a:extLst>
            <a:ext uri="{FF2B5EF4-FFF2-40B4-BE49-F238E27FC236}">
              <a16:creationId xmlns:a16="http://schemas.microsoft.com/office/drawing/2014/main" id="{BDF5EFF2-DFC7-417D-BF10-DD455D9A5061}"/>
            </a:ext>
          </a:extLst>
        </xdr:cNvPr>
        <xdr:cNvSpPr/>
      </xdr:nvSpPr>
      <xdr:spPr>
        <a:xfrm>
          <a:off x="13093700" y="16811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16193</xdr:rowOff>
    </xdr:from>
    <xdr:to>
      <xdr:col>81</xdr:col>
      <xdr:colOff>50800</xdr:colOff>
      <xdr:row>102</xdr:row>
      <xdr:rowOff>93345</xdr:rowOff>
    </xdr:to>
    <xdr:cxnSp macro="">
      <xdr:nvCxnSpPr>
        <xdr:cNvPr id="893" name="直線コネクタ 892">
          <a:extLst>
            <a:ext uri="{FF2B5EF4-FFF2-40B4-BE49-F238E27FC236}">
              <a16:creationId xmlns:a16="http://schemas.microsoft.com/office/drawing/2014/main" id="{0BA50A27-C0ED-4A38-93C0-DD07950EB49B}"/>
            </a:ext>
          </a:extLst>
        </xdr:cNvPr>
        <xdr:cNvCxnSpPr/>
      </xdr:nvCxnSpPr>
      <xdr:spPr>
        <a:xfrm>
          <a:off x="13144500" y="16856393"/>
          <a:ext cx="79375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59689</xdr:rowOff>
    </xdr:from>
    <xdr:to>
      <xdr:col>72</xdr:col>
      <xdr:colOff>38100</xdr:colOff>
      <xdr:row>101</xdr:row>
      <xdr:rowOff>161289</xdr:rowOff>
    </xdr:to>
    <xdr:sp macro="" textlink="">
      <xdr:nvSpPr>
        <xdr:cNvPr id="894" name="楕円 893">
          <a:extLst>
            <a:ext uri="{FF2B5EF4-FFF2-40B4-BE49-F238E27FC236}">
              <a16:creationId xmlns:a16="http://schemas.microsoft.com/office/drawing/2014/main" id="{9CD46102-CFE3-480D-BA3B-1662608693A2}"/>
            </a:ext>
          </a:extLst>
        </xdr:cNvPr>
        <xdr:cNvSpPr/>
      </xdr:nvSpPr>
      <xdr:spPr>
        <a:xfrm>
          <a:off x="12299950" y="167347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110489</xdr:rowOff>
    </xdr:from>
    <xdr:to>
      <xdr:col>76</xdr:col>
      <xdr:colOff>114300</xdr:colOff>
      <xdr:row>102</xdr:row>
      <xdr:rowOff>16193</xdr:rowOff>
    </xdr:to>
    <xdr:cxnSp macro="">
      <xdr:nvCxnSpPr>
        <xdr:cNvPr id="895" name="直線コネクタ 894">
          <a:extLst>
            <a:ext uri="{FF2B5EF4-FFF2-40B4-BE49-F238E27FC236}">
              <a16:creationId xmlns:a16="http://schemas.microsoft.com/office/drawing/2014/main" id="{70F81BC5-2B8B-4EAA-A31E-65D43FF7B0A8}"/>
            </a:ext>
          </a:extLst>
        </xdr:cNvPr>
        <xdr:cNvCxnSpPr/>
      </xdr:nvCxnSpPr>
      <xdr:spPr>
        <a:xfrm>
          <a:off x="12344400" y="16785589"/>
          <a:ext cx="800100" cy="7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153988</xdr:rowOff>
    </xdr:from>
    <xdr:to>
      <xdr:col>67</xdr:col>
      <xdr:colOff>101600</xdr:colOff>
      <xdr:row>101</xdr:row>
      <xdr:rowOff>84138</xdr:rowOff>
    </xdr:to>
    <xdr:sp macro="" textlink="">
      <xdr:nvSpPr>
        <xdr:cNvPr id="896" name="楕円 895">
          <a:extLst>
            <a:ext uri="{FF2B5EF4-FFF2-40B4-BE49-F238E27FC236}">
              <a16:creationId xmlns:a16="http://schemas.microsoft.com/office/drawing/2014/main" id="{B205C549-0024-4E0C-9175-B72D446D8B6B}"/>
            </a:ext>
          </a:extLst>
        </xdr:cNvPr>
        <xdr:cNvSpPr/>
      </xdr:nvSpPr>
      <xdr:spPr>
        <a:xfrm>
          <a:off x="11487150" y="16663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33338</xdr:rowOff>
    </xdr:from>
    <xdr:to>
      <xdr:col>71</xdr:col>
      <xdr:colOff>177800</xdr:colOff>
      <xdr:row>101</xdr:row>
      <xdr:rowOff>110489</xdr:rowOff>
    </xdr:to>
    <xdr:cxnSp macro="">
      <xdr:nvCxnSpPr>
        <xdr:cNvPr id="897" name="直線コネクタ 896">
          <a:extLst>
            <a:ext uri="{FF2B5EF4-FFF2-40B4-BE49-F238E27FC236}">
              <a16:creationId xmlns:a16="http://schemas.microsoft.com/office/drawing/2014/main" id="{5C7D85A6-945E-4401-9EA0-1F6B715EEE2A}"/>
            </a:ext>
          </a:extLst>
        </xdr:cNvPr>
        <xdr:cNvCxnSpPr/>
      </xdr:nvCxnSpPr>
      <xdr:spPr>
        <a:xfrm>
          <a:off x="11537950" y="16708438"/>
          <a:ext cx="806450" cy="7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a:extLst>
            <a:ext uri="{FF2B5EF4-FFF2-40B4-BE49-F238E27FC236}">
              <a16:creationId xmlns:a16="http://schemas.microsoft.com/office/drawing/2014/main" id="{C501001A-7E92-44B2-A5FD-7776A0F277AF}"/>
            </a:ext>
          </a:extLst>
        </xdr:cNvPr>
        <xdr:cNvSpPr txBox="1"/>
      </xdr:nvSpPr>
      <xdr:spPr>
        <a:xfrm>
          <a:off x="13742044" y="1735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a:extLst>
            <a:ext uri="{FF2B5EF4-FFF2-40B4-BE49-F238E27FC236}">
              <a16:creationId xmlns:a16="http://schemas.microsoft.com/office/drawing/2014/main" id="{BAD14CF6-5454-4E59-A710-522A643E6206}"/>
            </a:ext>
          </a:extLst>
        </xdr:cNvPr>
        <xdr:cNvSpPr txBox="1"/>
      </xdr:nvSpPr>
      <xdr:spPr>
        <a:xfrm>
          <a:off x="1296099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900" name="n_3aveValue【公民館】&#10;有形固定資産減価償却率">
          <a:extLst>
            <a:ext uri="{FF2B5EF4-FFF2-40B4-BE49-F238E27FC236}">
              <a16:creationId xmlns:a16="http://schemas.microsoft.com/office/drawing/2014/main" id="{509FE9C5-E60A-40F2-A308-4FB510873A9B}"/>
            </a:ext>
          </a:extLst>
        </xdr:cNvPr>
        <xdr:cNvSpPr txBox="1"/>
      </xdr:nvSpPr>
      <xdr:spPr>
        <a:xfrm>
          <a:off x="121672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18115</xdr:rowOff>
    </xdr:from>
    <xdr:ext cx="405111" cy="259045"/>
    <xdr:sp macro="" textlink="">
      <xdr:nvSpPr>
        <xdr:cNvPr id="901" name="n_4aveValue【公民館】&#10;有形固定資産減価償却率">
          <a:extLst>
            <a:ext uri="{FF2B5EF4-FFF2-40B4-BE49-F238E27FC236}">
              <a16:creationId xmlns:a16="http://schemas.microsoft.com/office/drawing/2014/main" id="{5F79F68A-1A1B-4155-9143-A7E4964BBE61}"/>
            </a:ext>
          </a:extLst>
        </xdr:cNvPr>
        <xdr:cNvSpPr txBox="1"/>
      </xdr:nvSpPr>
      <xdr:spPr>
        <a:xfrm>
          <a:off x="11354444" y="1718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160672</xdr:rowOff>
    </xdr:from>
    <xdr:ext cx="405111" cy="259045"/>
    <xdr:sp macro="" textlink="">
      <xdr:nvSpPr>
        <xdr:cNvPr id="902" name="n_1mainValue【公民館】&#10;有形固定資産減価償却率">
          <a:extLst>
            <a:ext uri="{FF2B5EF4-FFF2-40B4-BE49-F238E27FC236}">
              <a16:creationId xmlns:a16="http://schemas.microsoft.com/office/drawing/2014/main" id="{26B8BAD5-D8CE-437A-9C8D-66792005A7DA}"/>
            </a:ext>
          </a:extLst>
        </xdr:cNvPr>
        <xdr:cNvSpPr txBox="1"/>
      </xdr:nvSpPr>
      <xdr:spPr>
        <a:xfrm>
          <a:off x="13742044" y="1667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83520</xdr:rowOff>
    </xdr:from>
    <xdr:ext cx="405111" cy="259045"/>
    <xdr:sp macro="" textlink="">
      <xdr:nvSpPr>
        <xdr:cNvPr id="903" name="n_2mainValue【公民館】&#10;有形固定資産減価償却率">
          <a:extLst>
            <a:ext uri="{FF2B5EF4-FFF2-40B4-BE49-F238E27FC236}">
              <a16:creationId xmlns:a16="http://schemas.microsoft.com/office/drawing/2014/main" id="{0B28612A-9158-411B-913C-337E9F84E91A}"/>
            </a:ext>
          </a:extLst>
        </xdr:cNvPr>
        <xdr:cNvSpPr txBox="1"/>
      </xdr:nvSpPr>
      <xdr:spPr>
        <a:xfrm>
          <a:off x="12960994" y="1659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6366</xdr:rowOff>
    </xdr:from>
    <xdr:ext cx="405111" cy="259045"/>
    <xdr:sp macro="" textlink="">
      <xdr:nvSpPr>
        <xdr:cNvPr id="904" name="n_3mainValue【公民館】&#10;有形固定資産減価償却率">
          <a:extLst>
            <a:ext uri="{FF2B5EF4-FFF2-40B4-BE49-F238E27FC236}">
              <a16:creationId xmlns:a16="http://schemas.microsoft.com/office/drawing/2014/main" id="{77F06263-18D4-43CE-A423-EC7D28C3546D}"/>
            </a:ext>
          </a:extLst>
        </xdr:cNvPr>
        <xdr:cNvSpPr txBox="1"/>
      </xdr:nvSpPr>
      <xdr:spPr>
        <a:xfrm>
          <a:off x="12167244" y="1651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100665</xdr:rowOff>
    </xdr:from>
    <xdr:ext cx="405111" cy="259045"/>
    <xdr:sp macro="" textlink="">
      <xdr:nvSpPr>
        <xdr:cNvPr id="905" name="n_4mainValue【公民館】&#10;有形固定資産減価償却率">
          <a:extLst>
            <a:ext uri="{FF2B5EF4-FFF2-40B4-BE49-F238E27FC236}">
              <a16:creationId xmlns:a16="http://schemas.microsoft.com/office/drawing/2014/main" id="{74455737-03DC-4B77-A03A-5DC1ABBD5DCA}"/>
            </a:ext>
          </a:extLst>
        </xdr:cNvPr>
        <xdr:cNvSpPr txBox="1"/>
      </xdr:nvSpPr>
      <xdr:spPr>
        <a:xfrm>
          <a:off x="11354444" y="1644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7C97DAD0-C9A4-4284-AB74-9FF931F7F05E}"/>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3A7CC7AB-689A-42B9-8BF0-0EA825C08867}"/>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EC468AE4-A923-41E3-AF2A-0AF390FCC975}"/>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7F62B9A5-B304-4A75-8E45-CFE7DEF77DF8}"/>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A4B99ABD-F763-4D47-9977-1F73C9EA20C8}"/>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ECE3B5B9-A228-4384-8765-E3FF06695E89}"/>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7F95AE0E-92D6-4D42-A237-3C2D56FAA41D}"/>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BB81C704-4FFB-4BAF-A592-FF6CD2C1FE8B}"/>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180AA634-DEF9-4064-8AEB-1C8120608632}"/>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245D56EC-81F0-43DA-A111-C53523E81F0E}"/>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26AF6A31-E470-4E5D-B1E2-AAC2EC91F45E}"/>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2D87D585-A786-4FB7-81A8-31949A361076}"/>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B8AA977E-3579-4E26-A862-6211E96860C8}"/>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20C874B3-631F-440B-9374-346E3CE2CB33}"/>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1FE82D54-C353-425D-B184-D83E8076E8FA}"/>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2D9BF147-39EC-4541-B360-2FAE5D719F4A}"/>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C51C14EC-F944-49A4-9089-5625C621FA91}"/>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02D37CBB-592E-40AF-BACB-5C449647585F}"/>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FD18B3F2-D335-4920-808F-479E6C8B36A9}"/>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4C0CBCDD-4183-4743-A875-6A163AA5A099}"/>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B791AE0E-C0DB-4277-83DA-615766C3FC42}"/>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ABB09B67-38D3-4920-9F14-A21AEB4C7AAC}"/>
            </a:ext>
          </a:extLst>
        </xdr:cNvPr>
        <xdr:cNvCxnSpPr/>
      </xdr:nvCxnSpPr>
      <xdr:spPr>
        <a:xfrm flipV="1">
          <a:off x="19951064" y="16831311"/>
          <a:ext cx="0" cy="106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CE48891F-28DC-4443-B9AF-90ECBAE52810}"/>
            </a:ext>
          </a:extLst>
        </xdr:cNvPr>
        <xdr:cNvSpPr txBox="1"/>
      </xdr:nvSpPr>
      <xdr:spPr>
        <a:xfrm>
          <a:off x="19989800" y="1790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09DEB422-6620-4056-A77B-ACFE6F7D029A}"/>
            </a:ext>
          </a:extLst>
        </xdr:cNvPr>
        <xdr:cNvCxnSpPr/>
      </xdr:nvCxnSpPr>
      <xdr:spPr>
        <a:xfrm>
          <a:off x="19881850" y="17897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955FE5DB-4E97-40AF-9DC4-3C9AD7665F50}"/>
            </a:ext>
          </a:extLst>
        </xdr:cNvPr>
        <xdr:cNvSpPr txBox="1"/>
      </xdr:nvSpPr>
      <xdr:spPr>
        <a:xfrm>
          <a:off x="19989800" y="1661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97177FD7-778C-433A-B287-5141A284AA1E}"/>
            </a:ext>
          </a:extLst>
        </xdr:cNvPr>
        <xdr:cNvCxnSpPr/>
      </xdr:nvCxnSpPr>
      <xdr:spPr>
        <a:xfrm>
          <a:off x="19881850" y="1683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a:extLst>
            <a:ext uri="{FF2B5EF4-FFF2-40B4-BE49-F238E27FC236}">
              <a16:creationId xmlns:a16="http://schemas.microsoft.com/office/drawing/2014/main" id="{DB0F4F34-F524-42BF-9337-B8A9E0032C9B}"/>
            </a:ext>
          </a:extLst>
        </xdr:cNvPr>
        <xdr:cNvSpPr txBox="1"/>
      </xdr:nvSpPr>
      <xdr:spPr>
        <a:xfrm>
          <a:off x="19989800" y="1730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DF4C4B31-F7CF-44FF-8C73-E58E484CC7CB}"/>
            </a:ext>
          </a:extLst>
        </xdr:cNvPr>
        <xdr:cNvSpPr/>
      </xdr:nvSpPr>
      <xdr:spPr>
        <a:xfrm>
          <a:off x="19900900" y="17445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4651EFE4-4B0C-4485-85DA-3364D7E69A64}"/>
            </a:ext>
          </a:extLst>
        </xdr:cNvPr>
        <xdr:cNvSpPr/>
      </xdr:nvSpPr>
      <xdr:spPr>
        <a:xfrm>
          <a:off x="19157950" y="17450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51E018C3-1798-4456-ACA1-3F59FE8BC6E6}"/>
            </a:ext>
          </a:extLst>
        </xdr:cNvPr>
        <xdr:cNvSpPr/>
      </xdr:nvSpPr>
      <xdr:spPr>
        <a:xfrm>
          <a:off x="18345150" y="17463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0C5FF399-291C-4DC6-B815-8A24721B6E7D}"/>
            </a:ext>
          </a:extLst>
        </xdr:cNvPr>
        <xdr:cNvSpPr/>
      </xdr:nvSpPr>
      <xdr:spPr>
        <a:xfrm>
          <a:off x="17551400" y="1752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32E0F579-1D0C-4DCE-AA71-87C46429D489}"/>
            </a:ext>
          </a:extLst>
        </xdr:cNvPr>
        <xdr:cNvSpPr/>
      </xdr:nvSpPr>
      <xdr:spPr>
        <a:xfrm>
          <a:off x="16757650" y="17539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607FA05-35E2-4FB8-839E-8378ACA6837C}"/>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B493A80-DB28-421A-8E66-3DF9690629CE}"/>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68F4848-C9BF-482D-8AE0-E6CFB8B764D4}"/>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DA5A14B-D0DE-4F12-B651-1443D74632A6}"/>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A254416-1F6B-4760-8D6D-AA6AE456DA1F}"/>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xdr:rowOff>
    </xdr:from>
    <xdr:to>
      <xdr:col>116</xdr:col>
      <xdr:colOff>114300</xdr:colOff>
      <xdr:row>108</xdr:row>
      <xdr:rowOff>117856</xdr:rowOff>
    </xdr:to>
    <xdr:sp macro="" textlink="">
      <xdr:nvSpPr>
        <xdr:cNvPr id="943" name="楕円 942">
          <a:extLst>
            <a:ext uri="{FF2B5EF4-FFF2-40B4-BE49-F238E27FC236}">
              <a16:creationId xmlns:a16="http://schemas.microsoft.com/office/drawing/2014/main" id="{CFDCC76E-099E-498C-A33C-FA4CA6774E90}"/>
            </a:ext>
          </a:extLst>
        </xdr:cNvPr>
        <xdr:cNvSpPr/>
      </xdr:nvSpPr>
      <xdr:spPr>
        <a:xfrm>
          <a:off x="199009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102633</xdr:rowOff>
    </xdr:from>
    <xdr:ext cx="469744" cy="259045"/>
    <xdr:sp macro="" textlink="">
      <xdr:nvSpPr>
        <xdr:cNvPr id="944" name="【公民館】&#10;一人当たり面積該当値テキスト">
          <a:extLst>
            <a:ext uri="{FF2B5EF4-FFF2-40B4-BE49-F238E27FC236}">
              <a16:creationId xmlns:a16="http://schemas.microsoft.com/office/drawing/2014/main" id="{583607F3-7B91-4AF0-8A63-BF423C20A7E3}"/>
            </a:ext>
          </a:extLst>
        </xdr:cNvPr>
        <xdr:cNvSpPr txBox="1"/>
      </xdr:nvSpPr>
      <xdr:spPr>
        <a:xfrm>
          <a:off x="19989800" y="177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16256</xdr:rowOff>
    </xdr:from>
    <xdr:to>
      <xdr:col>112</xdr:col>
      <xdr:colOff>38100</xdr:colOff>
      <xdr:row>108</xdr:row>
      <xdr:rowOff>117856</xdr:rowOff>
    </xdr:to>
    <xdr:sp macro="" textlink="">
      <xdr:nvSpPr>
        <xdr:cNvPr id="945" name="楕円 944">
          <a:extLst>
            <a:ext uri="{FF2B5EF4-FFF2-40B4-BE49-F238E27FC236}">
              <a16:creationId xmlns:a16="http://schemas.microsoft.com/office/drawing/2014/main" id="{B1D582A2-8A95-4B5E-9001-7299A3205EDE}"/>
            </a:ext>
          </a:extLst>
        </xdr:cNvPr>
        <xdr:cNvSpPr/>
      </xdr:nvSpPr>
      <xdr:spPr>
        <a:xfrm>
          <a:off x="19157950" y="17847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67056</xdr:rowOff>
    </xdr:from>
    <xdr:to>
      <xdr:col>116</xdr:col>
      <xdr:colOff>63500</xdr:colOff>
      <xdr:row>108</xdr:row>
      <xdr:rowOff>67056</xdr:rowOff>
    </xdr:to>
    <xdr:cxnSp macro="">
      <xdr:nvCxnSpPr>
        <xdr:cNvPr id="946" name="直線コネクタ 945">
          <a:extLst>
            <a:ext uri="{FF2B5EF4-FFF2-40B4-BE49-F238E27FC236}">
              <a16:creationId xmlns:a16="http://schemas.microsoft.com/office/drawing/2014/main" id="{5FBB3223-5B2D-4E50-A148-A6BBDF8F2181}"/>
            </a:ext>
          </a:extLst>
        </xdr:cNvPr>
        <xdr:cNvCxnSpPr/>
      </xdr:nvCxnSpPr>
      <xdr:spPr>
        <a:xfrm>
          <a:off x="19202400" y="1789785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xdr:rowOff>
    </xdr:from>
    <xdr:to>
      <xdr:col>107</xdr:col>
      <xdr:colOff>101600</xdr:colOff>
      <xdr:row>108</xdr:row>
      <xdr:rowOff>117856</xdr:rowOff>
    </xdr:to>
    <xdr:sp macro="" textlink="">
      <xdr:nvSpPr>
        <xdr:cNvPr id="947" name="楕円 946">
          <a:extLst>
            <a:ext uri="{FF2B5EF4-FFF2-40B4-BE49-F238E27FC236}">
              <a16:creationId xmlns:a16="http://schemas.microsoft.com/office/drawing/2014/main" id="{54ABCC88-FEB0-4527-9ADE-2411FEDA7655}"/>
            </a:ext>
          </a:extLst>
        </xdr:cNvPr>
        <xdr:cNvSpPr/>
      </xdr:nvSpPr>
      <xdr:spPr>
        <a:xfrm>
          <a:off x="1834515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67056</xdr:rowOff>
    </xdr:from>
    <xdr:to>
      <xdr:col>111</xdr:col>
      <xdr:colOff>177800</xdr:colOff>
      <xdr:row>108</xdr:row>
      <xdr:rowOff>67056</xdr:rowOff>
    </xdr:to>
    <xdr:cxnSp macro="">
      <xdr:nvCxnSpPr>
        <xdr:cNvPr id="948" name="直線コネクタ 947">
          <a:extLst>
            <a:ext uri="{FF2B5EF4-FFF2-40B4-BE49-F238E27FC236}">
              <a16:creationId xmlns:a16="http://schemas.microsoft.com/office/drawing/2014/main" id="{5754124F-C642-4B01-8FF4-922B63BE55DF}"/>
            </a:ext>
          </a:extLst>
        </xdr:cNvPr>
        <xdr:cNvCxnSpPr/>
      </xdr:nvCxnSpPr>
      <xdr:spPr>
        <a:xfrm>
          <a:off x="18395950" y="1789785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16256</xdr:rowOff>
    </xdr:from>
    <xdr:to>
      <xdr:col>102</xdr:col>
      <xdr:colOff>165100</xdr:colOff>
      <xdr:row>108</xdr:row>
      <xdr:rowOff>117856</xdr:rowOff>
    </xdr:to>
    <xdr:sp macro="" textlink="">
      <xdr:nvSpPr>
        <xdr:cNvPr id="949" name="楕円 948">
          <a:extLst>
            <a:ext uri="{FF2B5EF4-FFF2-40B4-BE49-F238E27FC236}">
              <a16:creationId xmlns:a16="http://schemas.microsoft.com/office/drawing/2014/main" id="{AC9D2954-1800-4BFF-A549-229C06A834FE}"/>
            </a:ext>
          </a:extLst>
        </xdr:cNvPr>
        <xdr:cNvSpPr/>
      </xdr:nvSpPr>
      <xdr:spPr>
        <a:xfrm>
          <a:off x="175514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67056</xdr:rowOff>
    </xdr:from>
    <xdr:to>
      <xdr:col>107</xdr:col>
      <xdr:colOff>50800</xdr:colOff>
      <xdr:row>108</xdr:row>
      <xdr:rowOff>67056</xdr:rowOff>
    </xdr:to>
    <xdr:cxnSp macro="">
      <xdr:nvCxnSpPr>
        <xdr:cNvPr id="950" name="直線コネクタ 949">
          <a:extLst>
            <a:ext uri="{FF2B5EF4-FFF2-40B4-BE49-F238E27FC236}">
              <a16:creationId xmlns:a16="http://schemas.microsoft.com/office/drawing/2014/main" id="{491633DE-E712-4A4A-8862-8FB895125B3C}"/>
            </a:ext>
          </a:extLst>
        </xdr:cNvPr>
        <xdr:cNvCxnSpPr/>
      </xdr:nvCxnSpPr>
      <xdr:spPr>
        <a:xfrm>
          <a:off x="17602200" y="178978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51" name="楕円 950">
          <a:extLst>
            <a:ext uri="{FF2B5EF4-FFF2-40B4-BE49-F238E27FC236}">
              <a16:creationId xmlns:a16="http://schemas.microsoft.com/office/drawing/2014/main" id="{861FB3AB-8E46-47E3-8BF4-7387A59B07D0}"/>
            </a:ext>
          </a:extLst>
        </xdr:cNvPr>
        <xdr:cNvSpPr/>
      </xdr:nvSpPr>
      <xdr:spPr>
        <a:xfrm>
          <a:off x="16757650" y="17847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67056</xdr:rowOff>
    </xdr:from>
    <xdr:to>
      <xdr:col>102</xdr:col>
      <xdr:colOff>114300</xdr:colOff>
      <xdr:row>108</xdr:row>
      <xdr:rowOff>67056</xdr:rowOff>
    </xdr:to>
    <xdr:cxnSp macro="">
      <xdr:nvCxnSpPr>
        <xdr:cNvPr id="952" name="直線コネクタ 951">
          <a:extLst>
            <a:ext uri="{FF2B5EF4-FFF2-40B4-BE49-F238E27FC236}">
              <a16:creationId xmlns:a16="http://schemas.microsoft.com/office/drawing/2014/main" id="{C6ECF548-03DC-48E6-9B2E-80B0B374BF50}"/>
            </a:ext>
          </a:extLst>
        </xdr:cNvPr>
        <xdr:cNvCxnSpPr/>
      </xdr:nvCxnSpPr>
      <xdr:spPr>
        <a:xfrm>
          <a:off x="16802100" y="1789785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a:extLst>
            <a:ext uri="{FF2B5EF4-FFF2-40B4-BE49-F238E27FC236}">
              <a16:creationId xmlns:a16="http://schemas.microsoft.com/office/drawing/2014/main" id="{28AC81E0-2A38-4E2C-B3E1-0B3774817F5E}"/>
            </a:ext>
          </a:extLst>
        </xdr:cNvPr>
        <xdr:cNvSpPr txBox="1"/>
      </xdr:nvSpPr>
      <xdr:spPr>
        <a:xfrm>
          <a:off x="18980227" y="1723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4" name="n_2aveValue【公民館】&#10;一人当たり面積">
          <a:extLst>
            <a:ext uri="{FF2B5EF4-FFF2-40B4-BE49-F238E27FC236}">
              <a16:creationId xmlns:a16="http://schemas.microsoft.com/office/drawing/2014/main" id="{7E86AD8C-D38D-4FEF-A73A-DC08B460960B}"/>
            </a:ext>
          </a:extLst>
        </xdr:cNvPr>
        <xdr:cNvSpPr txBox="1"/>
      </xdr:nvSpPr>
      <xdr:spPr>
        <a:xfrm>
          <a:off x="18180127" y="1724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955" name="n_3aveValue【公民館】&#10;一人当たり面積">
          <a:extLst>
            <a:ext uri="{FF2B5EF4-FFF2-40B4-BE49-F238E27FC236}">
              <a16:creationId xmlns:a16="http://schemas.microsoft.com/office/drawing/2014/main" id="{E9B81956-D262-44BE-8B89-67D75ADE0C86}"/>
            </a:ext>
          </a:extLst>
        </xdr:cNvPr>
        <xdr:cNvSpPr txBox="1"/>
      </xdr:nvSpPr>
      <xdr:spPr>
        <a:xfrm>
          <a:off x="17386377" y="1730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56" name="n_4aveValue【公民館】&#10;一人当たり面積">
          <a:extLst>
            <a:ext uri="{FF2B5EF4-FFF2-40B4-BE49-F238E27FC236}">
              <a16:creationId xmlns:a16="http://schemas.microsoft.com/office/drawing/2014/main" id="{0409FA37-FD10-4ABB-8F15-247AB0FD217F}"/>
            </a:ext>
          </a:extLst>
        </xdr:cNvPr>
        <xdr:cNvSpPr txBox="1"/>
      </xdr:nvSpPr>
      <xdr:spPr>
        <a:xfrm>
          <a:off x="16592627" y="173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108983</xdr:rowOff>
    </xdr:from>
    <xdr:ext cx="469744" cy="259045"/>
    <xdr:sp macro="" textlink="">
      <xdr:nvSpPr>
        <xdr:cNvPr id="957" name="n_1mainValue【公民館】&#10;一人当たり面積">
          <a:extLst>
            <a:ext uri="{FF2B5EF4-FFF2-40B4-BE49-F238E27FC236}">
              <a16:creationId xmlns:a16="http://schemas.microsoft.com/office/drawing/2014/main" id="{E74CF436-3E54-4159-B90D-E37BC162A01F}"/>
            </a:ext>
          </a:extLst>
        </xdr:cNvPr>
        <xdr:cNvSpPr txBox="1"/>
      </xdr:nvSpPr>
      <xdr:spPr>
        <a:xfrm>
          <a:off x="189802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108983</xdr:rowOff>
    </xdr:from>
    <xdr:ext cx="469744" cy="259045"/>
    <xdr:sp macro="" textlink="">
      <xdr:nvSpPr>
        <xdr:cNvPr id="958" name="n_2mainValue【公民館】&#10;一人当たり面積">
          <a:extLst>
            <a:ext uri="{FF2B5EF4-FFF2-40B4-BE49-F238E27FC236}">
              <a16:creationId xmlns:a16="http://schemas.microsoft.com/office/drawing/2014/main" id="{05129ED3-C3CB-4B31-BAA7-747C1AAE9C52}"/>
            </a:ext>
          </a:extLst>
        </xdr:cNvPr>
        <xdr:cNvSpPr txBox="1"/>
      </xdr:nvSpPr>
      <xdr:spPr>
        <a:xfrm>
          <a:off x="181801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108983</xdr:rowOff>
    </xdr:from>
    <xdr:ext cx="469744" cy="259045"/>
    <xdr:sp macro="" textlink="">
      <xdr:nvSpPr>
        <xdr:cNvPr id="959" name="n_3mainValue【公民館】&#10;一人当たり面積">
          <a:extLst>
            <a:ext uri="{FF2B5EF4-FFF2-40B4-BE49-F238E27FC236}">
              <a16:creationId xmlns:a16="http://schemas.microsoft.com/office/drawing/2014/main" id="{9F205429-0C24-4B4B-AA30-4E2218327F66}"/>
            </a:ext>
          </a:extLst>
        </xdr:cNvPr>
        <xdr:cNvSpPr txBox="1"/>
      </xdr:nvSpPr>
      <xdr:spPr>
        <a:xfrm>
          <a:off x="1738637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60" name="n_4mainValue【公民館】&#10;一人当たり面積">
          <a:extLst>
            <a:ext uri="{FF2B5EF4-FFF2-40B4-BE49-F238E27FC236}">
              <a16:creationId xmlns:a16="http://schemas.microsoft.com/office/drawing/2014/main" id="{DBCCBA1F-6F31-4051-B811-6C8FC72B027F}"/>
            </a:ext>
          </a:extLst>
        </xdr:cNvPr>
        <xdr:cNvSpPr txBox="1"/>
      </xdr:nvSpPr>
      <xdr:spPr>
        <a:xfrm>
          <a:off x="16592627" y="1793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6E7A4F2C-3D81-4B26-A813-4D80D7F33156}"/>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C2B79BC3-4F1C-4777-B30E-E9893008845C}"/>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6E048C64-9035-439B-84AB-8AEA988C2B0D}"/>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減価償却率</a:t>
          </a:r>
          <a:r>
            <a:rPr kumimoji="1" lang="ja-JP" altLang="en-US" sz="1300">
              <a:latin typeface="ＭＳ Ｐゴシック" panose="020B0600070205080204" pitchFamily="50" charset="-128"/>
              <a:ea typeface="ＭＳ Ｐゴシック" panose="020B0600070205080204" pitchFamily="50" charset="-128"/>
            </a:rPr>
            <a:t>が、類似団体の平均値と比較して高い値で推移していた公営住宅について、長寿命化計画に沿った改修、改築に釣り組んだことから令和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年度に続いて改善が進んだ。また、児童館については、一部施設の移転整備を他施設との複合化により進めている。</a:t>
          </a:r>
        </a:p>
        <a:p>
          <a:r>
            <a:rPr kumimoji="1" lang="ja-JP" altLang="en-US" sz="1300">
              <a:latin typeface="ＭＳ Ｐゴシック" panose="020B0600070205080204" pitchFamily="50" charset="-128"/>
              <a:ea typeface="ＭＳ Ｐゴシック" panose="020B0600070205080204" pitchFamily="50" charset="-128"/>
            </a:rPr>
            <a:t>一方、学校施設は、継続して実施してきた耐震化に加え、老朽化対策としての改築や長寿命化改修等により、類似団体の平均値と比較して低い値を維持している。また、認定こども園、幼稚園、保育所については、幼稚園と保育所の統合による子ども園化等も進めており、類似団体の中で最も低い値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B8DF9E-4D38-4413-886E-19FCB4E1AC4B}"/>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7484EB-4F8B-4CEB-9A6D-82917C126414}"/>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9DC5FE-E360-4A94-93C6-303E276E7545}"/>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9913C3-3930-440D-B032-37B6103F9AC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C60EC3-550E-4639-9E2D-37B415FC847F}"/>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1D644D-1044-4AE4-BFF9-956C24F7829B}"/>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8E63C4-F253-4EB6-B4CC-798975CA5E51}"/>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DB5A49-D846-43F5-913D-C87BDF6149A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658546-9465-495F-A972-D92B614B72F1}"/>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D3245D-2B7A-443E-819B-C6ABFA04426F}"/>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6649D7-4904-4BE2-81A0-DCC3C0AD22F1}"/>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4DC876-291C-423B-AE61-E9DAB437B204}"/>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D474F3-5F37-49A3-AA58-09A7AD8FCE38}"/>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5E34E4-3A37-4A77-9FF5-F702F5258F3A}"/>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5066AD-6928-4D07-81EC-EB96E5B99FBB}"/>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6C543F-0F35-4A43-BFF1-53C4BE6316A4}"/>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E06036-AAE1-488A-8572-7F4DFAA4F0F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922D48-88EC-4EF4-BAC1-0B42F8711076}"/>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5EF1CB-F47A-4D73-9A1D-635AFEB6819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65EC3D-6053-45E2-BDC1-C53FCF233B77}"/>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436420-342C-49F8-B349-15587CC07A00}"/>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6D3670-3FB2-4CC7-BC10-5454B2FCDC1C}"/>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86237B-B582-41CF-B914-334C697B14DE}"/>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C672EA-FD0F-43D9-A283-074ADBAADBB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FAF229-7394-4F53-BA70-F9C496330C3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65BB22-005B-49AD-8310-CEFA9FABFD69}"/>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AF3177-B439-40C6-AE57-8785AC6A91C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133610-EF29-42D9-AA27-5A093BCC6FDA}"/>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734CB9-63B7-4F1C-8667-2572054CA75C}"/>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734C3B-5062-4A44-A38B-C93ABF4EF104}"/>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033FA3-DE28-4715-9254-6AD6E1CB0934}"/>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034E6F-662C-4AD8-A775-5997BB969697}"/>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7ADED4-422A-439B-A79C-6CBB0057BA05}"/>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D63610-C3DC-4D40-AAC3-4565107300CA}"/>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9BE0A2-FBD2-464E-9E17-9267415C64B6}"/>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B472A8-E160-4227-B086-3EE7762DFC34}"/>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6720B0-5A39-4CF1-AFF8-9650904A28D1}"/>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6EE61A-2884-4A74-8F29-6FA336A1200D}"/>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9E204F-C3A8-4872-8C26-9480BBB4E238}"/>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CFF126-AC88-43D0-A337-EA4C68D3A8E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E53CBA-0829-44B2-AC40-8350F68822CB}"/>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6B647BF-60B8-4FA8-9EEE-1434F6C04493}"/>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C465760-7A0D-4639-BC96-156EBF6746F6}"/>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E4F3FA1-1B18-4A18-B1E0-0AB4DC859341}"/>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E0F98E7-43E5-447A-BDD9-77AD557CF079}"/>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46F88D-DDC3-49A7-B275-60039997DEB4}"/>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87153AA-0D68-4C7E-BF76-37162A70755C}"/>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785CB7F-95A2-43D2-B993-A39C72A1E030}"/>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90C1DA-C252-435F-9AFC-0084C185CC3E}"/>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492970-4F4B-4C4F-891A-2B93A9F254DE}"/>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EC604AF-FD84-4E53-B4B2-89796274E41A}"/>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B10B24D-5A78-4C88-853C-2767881BED6F}"/>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6A7F08F-BDE8-4A8E-8561-32A24DE40355}"/>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CEA7B5-8DC6-4402-BDA2-F625A1AC5F60}"/>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09A1DC7-5226-4176-B2E3-4CC33493CD45}"/>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4B5BE3A-FF51-487C-8AF1-8642A7FBEE3A}"/>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6497D16-B0C7-4F4E-87F8-E93B66E8484D}"/>
            </a:ext>
          </a:extLst>
        </xdr:cNvPr>
        <xdr:cNvCxnSpPr/>
      </xdr:nvCxnSpPr>
      <xdr:spPr>
        <a:xfrm flipV="1">
          <a:off x="4177665" y="5548993"/>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4041C0F-DB48-4788-9697-438711B63C25}"/>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D5DEB50-6FB2-4674-B6F7-6A4DC9BBADD3}"/>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61391D4F-3FC0-459B-B344-4F86F63FB584}"/>
            </a:ext>
          </a:extLst>
        </xdr:cNvPr>
        <xdr:cNvSpPr txBox="1"/>
      </xdr:nvSpPr>
      <xdr:spPr>
        <a:xfrm>
          <a:off x="4216400" y="5330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675022B6-D33C-4DE1-91D8-2E0F239216EA}"/>
            </a:ext>
          </a:extLst>
        </xdr:cNvPr>
        <xdr:cNvCxnSpPr/>
      </xdr:nvCxnSpPr>
      <xdr:spPr>
        <a:xfrm>
          <a:off x="4108450" y="55489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9A5EEEBC-8BCD-417B-B267-50703E485A9D}"/>
            </a:ext>
          </a:extLst>
        </xdr:cNvPr>
        <xdr:cNvSpPr txBox="1"/>
      </xdr:nvSpPr>
      <xdr:spPr>
        <a:xfrm>
          <a:off x="4216400" y="6089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721BB657-1E74-4597-84FD-2CFFF88607CA}"/>
            </a:ext>
          </a:extLst>
        </xdr:cNvPr>
        <xdr:cNvSpPr/>
      </xdr:nvSpPr>
      <xdr:spPr>
        <a:xfrm>
          <a:off x="4127500" y="62320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D8BC0EAA-7DF1-499D-8831-768A158C4B7F}"/>
            </a:ext>
          </a:extLst>
        </xdr:cNvPr>
        <xdr:cNvSpPr/>
      </xdr:nvSpPr>
      <xdr:spPr>
        <a:xfrm>
          <a:off x="3384550" y="619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230916AD-EEDD-44EB-AFF4-1E6432CF4628}"/>
            </a:ext>
          </a:extLst>
        </xdr:cNvPr>
        <xdr:cNvSpPr/>
      </xdr:nvSpPr>
      <xdr:spPr>
        <a:xfrm>
          <a:off x="2571750" y="61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C77A55EE-DE98-4396-8D20-C1A4A5AE6320}"/>
            </a:ext>
          </a:extLst>
        </xdr:cNvPr>
        <xdr:cNvSpPr/>
      </xdr:nvSpPr>
      <xdr:spPr>
        <a:xfrm>
          <a:off x="1778000" y="6186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D2358FA2-C9B6-4B5F-89BA-9CD5F91E1621}"/>
            </a:ext>
          </a:extLst>
        </xdr:cNvPr>
        <xdr:cNvSpPr/>
      </xdr:nvSpPr>
      <xdr:spPr>
        <a:xfrm>
          <a:off x="984250" y="6214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F4F142-ACF8-4D9D-8DE2-E347BDB226C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890B2D-FF32-4D3C-BE08-0E1A68B559C1}"/>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240FF1-D1C3-458D-BF18-B4A38D5597A1}"/>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B85003-3287-41AB-B79D-DB24E8D2EE47}"/>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FA17E6-0B13-4907-9DDA-4986105E7B16}"/>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37ACE03D-E674-4FEC-888E-54B823D2CEBC}"/>
            </a:ext>
          </a:extLst>
        </xdr:cNvPr>
        <xdr:cNvSpPr/>
      </xdr:nvSpPr>
      <xdr:spPr>
        <a:xfrm>
          <a:off x="4127500" y="6380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D2DA2ABB-9A4E-45CB-B41A-55972DC8EDA6}"/>
            </a:ext>
          </a:extLst>
        </xdr:cNvPr>
        <xdr:cNvSpPr txBox="1"/>
      </xdr:nvSpPr>
      <xdr:spPr>
        <a:xfrm>
          <a:off x="42164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96D1EDDA-F121-4067-935A-2D6FE3C2C8C0}"/>
            </a:ext>
          </a:extLst>
        </xdr:cNvPr>
        <xdr:cNvSpPr/>
      </xdr:nvSpPr>
      <xdr:spPr>
        <a:xfrm>
          <a:off x="3384550" y="6348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AC6A3A5C-58EA-4FF3-A214-E38BADE3D834}"/>
            </a:ext>
          </a:extLst>
        </xdr:cNvPr>
        <xdr:cNvCxnSpPr/>
      </xdr:nvCxnSpPr>
      <xdr:spPr>
        <a:xfrm>
          <a:off x="3429000" y="6398985"/>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33565</xdr:rowOff>
    </xdr:from>
    <xdr:to>
      <xdr:col>15</xdr:col>
      <xdr:colOff>101600</xdr:colOff>
      <xdr:row>38</xdr:row>
      <xdr:rowOff>135165</xdr:rowOff>
    </xdr:to>
    <xdr:sp macro="" textlink="">
      <xdr:nvSpPr>
        <xdr:cNvPr id="78" name="楕円 77">
          <a:extLst>
            <a:ext uri="{FF2B5EF4-FFF2-40B4-BE49-F238E27FC236}">
              <a16:creationId xmlns:a16="http://schemas.microsoft.com/office/drawing/2014/main" id="{B2DB29ED-03C0-4B4A-9B56-385146EFBCBD}"/>
            </a:ext>
          </a:extLst>
        </xdr:cNvPr>
        <xdr:cNvSpPr/>
      </xdr:nvSpPr>
      <xdr:spPr>
        <a:xfrm>
          <a:off x="2571750" y="63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84365</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A296802C-ACE1-4753-A86C-1B02C70780E2}"/>
            </a:ext>
          </a:extLst>
        </xdr:cNvPr>
        <xdr:cNvCxnSpPr/>
      </xdr:nvCxnSpPr>
      <xdr:spPr>
        <a:xfrm>
          <a:off x="2622550" y="6358165"/>
          <a:ext cx="80645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80" name="楕円 79">
          <a:extLst>
            <a:ext uri="{FF2B5EF4-FFF2-40B4-BE49-F238E27FC236}">
              <a16:creationId xmlns:a16="http://schemas.microsoft.com/office/drawing/2014/main" id="{2986EB1D-6F97-41C3-89AA-84A49C4BB4C4}"/>
            </a:ext>
          </a:extLst>
        </xdr:cNvPr>
        <xdr:cNvSpPr/>
      </xdr:nvSpPr>
      <xdr:spPr>
        <a:xfrm>
          <a:off x="17780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84365</xdr:rowOff>
    </xdr:to>
    <xdr:cxnSp macro="">
      <xdr:nvCxnSpPr>
        <xdr:cNvPr id="81" name="直線コネクタ 80">
          <a:extLst>
            <a:ext uri="{FF2B5EF4-FFF2-40B4-BE49-F238E27FC236}">
              <a16:creationId xmlns:a16="http://schemas.microsoft.com/office/drawing/2014/main" id="{70E4C800-A237-4E38-9812-FFA448652338}"/>
            </a:ext>
          </a:extLst>
        </xdr:cNvPr>
        <xdr:cNvCxnSpPr/>
      </xdr:nvCxnSpPr>
      <xdr:spPr>
        <a:xfrm>
          <a:off x="1828800" y="6327140"/>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141333</xdr:rowOff>
    </xdr:from>
    <xdr:to>
      <xdr:col>6</xdr:col>
      <xdr:colOff>38100</xdr:colOff>
      <xdr:row>38</xdr:row>
      <xdr:rowOff>71482</xdr:rowOff>
    </xdr:to>
    <xdr:sp macro="" textlink="">
      <xdr:nvSpPr>
        <xdr:cNvPr id="82" name="楕円 81">
          <a:extLst>
            <a:ext uri="{FF2B5EF4-FFF2-40B4-BE49-F238E27FC236}">
              <a16:creationId xmlns:a16="http://schemas.microsoft.com/office/drawing/2014/main" id="{F9D156B6-A9D9-4A3D-BA8B-6AF22FFB49C7}"/>
            </a:ext>
          </a:extLst>
        </xdr:cNvPr>
        <xdr:cNvSpPr/>
      </xdr:nvSpPr>
      <xdr:spPr>
        <a:xfrm>
          <a:off x="984250" y="6250033"/>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20683</xdr:rowOff>
    </xdr:from>
    <xdr:to>
      <xdr:col>10</xdr:col>
      <xdr:colOff>114300</xdr:colOff>
      <xdr:row>38</xdr:row>
      <xdr:rowOff>53340</xdr:rowOff>
    </xdr:to>
    <xdr:cxnSp macro="">
      <xdr:nvCxnSpPr>
        <xdr:cNvPr id="83" name="直線コネクタ 82">
          <a:extLst>
            <a:ext uri="{FF2B5EF4-FFF2-40B4-BE49-F238E27FC236}">
              <a16:creationId xmlns:a16="http://schemas.microsoft.com/office/drawing/2014/main" id="{E0F9AE2F-E720-4753-9D0A-706184D56B32}"/>
            </a:ext>
          </a:extLst>
        </xdr:cNvPr>
        <xdr:cNvCxnSpPr/>
      </xdr:nvCxnSpPr>
      <xdr:spPr>
        <a:xfrm>
          <a:off x="1028700" y="629448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79D6FBB1-C3E3-4429-9875-BA1270C09E64}"/>
            </a:ext>
          </a:extLst>
        </xdr:cNvPr>
        <xdr:cNvSpPr txBox="1"/>
      </xdr:nvSpPr>
      <xdr:spPr>
        <a:xfrm>
          <a:off x="32391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95172138-E43D-402F-A2F6-7534C59C46B4}"/>
            </a:ext>
          </a:extLst>
        </xdr:cNvPr>
        <xdr:cNvSpPr txBox="1"/>
      </xdr:nvSpPr>
      <xdr:spPr>
        <a:xfrm>
          <a:off x="24390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165B99BA-F8F5-46FA-96E4-194FF7EF5999}"/>
            </a:ext>
          </a:extLst>
        </xdr:cNvPr>
        <xdr:cNvSpPr txBox="1"/>
      </xdr:nvSpPr>
      <xdr:spPr>
        <a:xfrm>
          <a:off x="164529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E793311E-6DB2-4F74-B855-0DC8019933C7}"/>
            </a:ext>
          </a:extLst>
        </xdr:cNvPr>
        <xdr:cNvSpPr txBox="1"/>
      </xdr:nvSpPr>
      <xdr:spPr>
        <a:xfrm>
          <a:off x="8515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6C5892F1-3A25-4877-BE23-4563E6D519C9}"/>
            </a:ext>
          </a:extLst>
        </xdr:cNvPr>
        <xdr:cNvSpPr txBox="1"/>
      </xdr:nvSpPr>
      <xdr:spPr>
        <a:xfrm>
          <a:off x="3239144" y="644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E5898CB0-F757-485E-A147-435AC26AEB65}"/>
            </a:ext>
          </a:extLst>
        </xdr:cNvPr>
        <xdr:cNvSpPr txBox="1"/>
      </xdr:nvSpPr>
      <xdr:spPr>
        <a:xfrm>
          <a:off x="2439044" y="640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90" name="n_3mainValue【図書館】&#10;有形固定資産減価償却率">
          <a:extLst>
            <a:ext uri="{FF2B5EF4-FFF2-40B4-BE49-F238E27FC236}">
              <a16:creationId xmlns:a16="http://schemas.microsoft.com/office/drawing/2014/main" id="{4EB0BD2A-C0D0-4662-B777-674E5420A5C0}"/>
            </a:ext>
          </a:extLst>
        </xdr:cNvPr>
        <xdr:cNvSpPr txBox="1"/>
      </xdr:nvSpPr>
      <xdr:spPr>
        <a:xfrm>
          <a:off x="164529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62610</xdr:rowOff>
    </xdr:from>
    <xdr:ext cx="405111" cy="259045"/>
    <xdr:sp macro="" textlink="">
      <xdr:nvSpPr>
        <xdr:cNvPr id="91" name="n_4mainValue【図書館】&#10;有形固定資産減価償却率">
          <a:extLst>
            <a:ext uri="{FF2B5EF4-FFF2-40B4-BE49-F238E27FC236}">
              <a16:creationId xmlns:a16="http://schemas.microsoft.com/office/drawing/2014/main" id="{F33A6AFC-A9F1-4C86-AABB-47708D6CAC3D}"/>
            </a:ext>
          </a:extLst>
        </xdr:cNvPr>
        <xdr:cNvSpPr txBox="1"/>
      </xdr:nvSpPr>
      <xdr:spPr>
        <a:xfrm>
          <a:off x="851544"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D59506A-D0F2-4C93-B9FB-4CCDAC2586FD}"/>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C09484A-4F1C-4B68-960E-22F330D20908}"/>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4F0814E-29A5-4D76-9FA2-77E186881054}"/>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8EC475E-40D4-43DD-BF3F-2842557A3B8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175DA98-C97C-4B29-BA73-8CCF75EF95B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B3FF26B-2D7A-4053-BBB3-3ED4E083CE7C}"/>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67AB873-F727-4A03-935D-7914FF3978C4}"/>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614CFF-B194-4D8E-B447-FB6D41D872AC}"/>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20BA77A-9FF3-4950-9D69-3C8554C22688}"/>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44EB404-BF8C-4012-92B4-9580C049AF0C}"/>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004AFED-1B42-49D6-9FFA-8B92209DE846}"/>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9D77C1E-E3B8-469A-8E47-C859ACA7D3C9}"/>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D9E0F57-1FC8-44C8-9EBC-6E8E5FE76D8F}"/>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88E1CBD-F8E0-4AD7-9C89-6898E0F3AE05}"/>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3A78649-5F0D-4E34-8A52-709D995F96E4}"/>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4186B48-868A-486B-A115-44492DE0850E}"/>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E145BD0-E303-4998-87CE-623C1A90D712}"/>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95C431D-FBC5-4E29-AF3D-CC9DFAE94EE6}"/>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1DBCACB-6CDD-4D1F-B4B1-DE5803A61350}"/>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8E4AD60-6D5F-406A-87C0-CD5188B222D7}"/>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349D316-444B-42A8-A269-C5FFD8F3761F}"/>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8FA6DEF-31EB-4B3C-B86B-14932CBC6A88}"/>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5CD7F16-04A7-4842-8450-855AE3FB1F5D}"/>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12023415-4291-46F2-B608-FD5201A4DA48}"/>
            </a:ext>
          </a:extLst>
        </xdr:cNvPr>
        <xdr:cNvCxnSpPr/>
      </xdr:nvCxnSpPr>
      <xdr:spPr>
        <a:xfrm flipV="1">
          <a:off x="9429115" y="559435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7190276B-1F08-4405-9A05-354C28C8CFAE}"/>
            </a:ext>
          </a:extLst>
        </xdr:cNvPr>
        <xdr:cNvSpPr txBox="1"/>
      </xdr:nvSpPr>
      <xdr:spPr>
        <a:xfrm>
          <a:off x="9467850" y="686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CBCD49F1-2709-4643-87C8-E62218A2EE46}"/>
            </a:ext>
          </a:extLst>
        </xdr:cNvPr>
        <xdr:cNvCxnSpPr/>
      </xdr:nvCxnSpPr>
      <xdr:spPr>
        <a:xfrm>
          <a:off x="9359900" y="686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38D09786-8494-4DC9-8C81-A0F84D4F270E}"/>
            </a:ext>
          </a:extLst>
        </xdr:cNvPr>
        <xdr:cNvSpPr txBox="1"/>
      </xdr:nvSpPr>
      <xdr:spPr>
        <a:xfrm>
          <a:off x="946785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313E51B7-A18E-48E9-A712-73ED1BE23F8B}"/>
            </a:ext>
          </a:extLst>
        </xdr:cNvPr>
        <xdr:cNvCxnSpPr/>
      </xdr:nvCxnSpPr>
      <xdr:spPr>
        <a:xfrm>
          <a:off x="9359900" y="559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C8E95D33-8181-4645-9275-CC1A85816A71}"/>
            </a:ext>
          </a:extLst>
        </xdr:cNvPr>
        <xdr:cNvSpPr txBox="1"/>
      </xdr:nvSpPr>
      <xdr:spPr>
        <a:xfrm>
          <a:off x="9467850" y="634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E189A605-2860-4740-BE9F-609DFD216F25}"/>
            </a:ext>
          </a:extLst>
        </xdr:cNvPr>
        <xdr:cNvSpPr/>
      </xdr:nvSpPr>
      <xdr:spPr>
        <a:xfrm>
          <a:off x="9398000" y="6362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7D43EF21-30D7-4F3E-BF1A-E878EFC3713B}"/>
            </a:ext>
          </a:extLst>
        </xdr:cNvPr>
        <xdr:cNvSpPr/>
      </xdr:nvSpPr>
      <xdr:spPr>
        <a:xfrm>
          <a:off x="8636000" y="6375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AF5C360C-2EB1-4B27-A345-35218671647C}"/>
            </a:ext>
          </a:extLst>
        </xdr:cNvPr>
        <xdr:cNvSpPr/>
      </xdr:nvSpPr>
      <xdr:spPr>
        <a:xfrm>
          <a:off x="7842250" y="6375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E82E7293-4870-4728-B424-C16ACAC2301A}"/>
            </a:ext>
          </a:extLst>
        </xdr:cNvPr>
        <xdr:cNvSpPr/>
      </xdr:nvSpPr>
      <xdr:spPr>
        <a:xfrm>
          <a:off x="7029450" y="641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1836DA9D-85CA-4A30-9A91-19FB3C04D6A8}"/>
            </a:ext>
          </a:extLst>
        </xdr:cNvPr>
        <xdr:cNvSpPr/>
      </xdr:nvSpPr>
      <xdr:spPr>
        <a:xfrm>
          <a:off x="6235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7F1758-5595-4933-AAB2-436483E06D08}"/>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6B436C-1BA9-4695-88CF-77F1331EAE19}"/>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36F593A-6648-4CB9-AB15-B7AA8A63068C}"/>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08D419D-18C3-4802-9380-0CF68BC6303E}"/>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28E7B3F-D938-4C9C-9DDB-A366DF5206AB}"/>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1" name="楕円 130">
          <a:extLst>
            <a:ext uri="{FF2B5EF4-FFF2-40B4-BE49-F238E27FC236}">
              <a16:creationId xmlns:a16="http://schemas.microsoft.com/office/drawing/2014/main" id="{72530132-F1E2-4C60-A08C-C2E81E25E217}"/>
            </a:ext>
          </a:extLst>
        </xdr:cNvPr>
        <xdr:cNvSpPr/>
      </xdr:nvSpPr>
      <xdr:spPr>
        <a:xfrm>
          <a:off x="9398000" y="6337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EC7EDE5E-1B58-4B68-A743-F98895286255}"/>
            </a:ext>
          </a:extLst>
        </xdr:cNvPr>
        <xdr:cNvSpPr txBox="1"/>
      </xdr:nvSpPr>
      <xdr:spPr>
        <a:xfrm>
          <a:off x="9467850"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3" name="楕円 132">
          <a:extLst>
            <a:ext uri="{FF2B5EF4-FFF2-40B4-BE49-F238E27FC236}">
              <a16:creationId xmlns:a16="http://schemas.microsoft.com/office/drawing/2014/main" id="{D7F17F20-43E7-4F37-99E5-DCA495A64C0A}"/>
            </a:ext>
          </a:extLst>
        </xdr:cNvPr>
        <xdr:cNvSpPr/>
      </xdr:nvSpPr>
      <xdr:spPr>
        <a:xfrm>
          <a:off x="8636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4" name="直線コネクタ 133">
          <a:extLst>
            <a:ext uri="{FF2B5EF4-FFF2-40B4-BE49-F238E27FC236}">
              <a16:creationId xmlns:a16="http://schemas.microsoft.com/office/drawing/2014/main" id="{599AED35-1982-4B0F-A18D-A656E46990C4}"/>
            </a:ext>
          </a:extLst>
        </xdr:cNvPr>
        <xdr:cNvCxnSpPr/>
      </xdr:nvCxnSpPr>
      <xdr:spPr>
        <a:xfrm>
          <a:off x="8686800" y="6388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5" name="楕円 134">
          <a:extLst>
            <a:ext uri="{FF2B5EF4-FFF2-40B4-BE49-F238E27FC236}">
              <a16:creationId xmlns:a16="http://schemas.microsoft.com/office/drawing/2014/main" id="{BA728450-A20C-427C-A939-6FB769A1BCF0}"/>
            </a:ext>
          </a:extLst>
        </xdr:cNvPr>
        <xdr:cNvSpPr/>
      </xdr:nvSpPr>
      <xdr:spPr>
        <a:xfrm>
          <a:off x="7842250" y="6337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6" name="直線コネクタ 135">
          <a:extLst>
            <a:ext uri="{FF2B5EF4-FFF2-40B4-BE49-F238E27FC236}">
              <a16:creationId xmlns:a16="http://schemas.microsoft.com/office/drawing/2014/main" id="{4B91E04A-6CC4-4775-9B36-7ACEAE937FF0}"/>
            </a:ext>
          </a:extLst>
        </xdr:cNvPr>
        <xdr:cNvCxnSpPr/>
      </xdr:nvCxnSpPr>
      <xdr:spPr>
        <a:xfrm>
          <a:off x="7886700" y="6388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a:extLst>
            <a:ext uri="{FF2B5EF4-FFF2-40B4-BE49-F238E27FC236}">
              <a16:creationId xmlns:a16="http://schemas.microsoft.com/office/drawing/2014/main" id="{E1A805DD-7695-4729-BBC7-9FCBD7492DA0}"/>
            </a:ext>
          </a:extLst>
        </xdr:cNvPr>
        <xdr:cNvSpPr/>
      </xdr:nvSpPr>
      <xdr:spPr>
        <a:xfrm>
          <a:off x="7029450" y="635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127000</xdr:rowOff>
    </xdr:to>
    <xdr:cxnSp macro="">
      <xdr:nvCxnSpPr>
        <xdr:cNvPr id="138" name="直線コネクタ 137">
          <a:extLst>
            <a:ext uri="{FF2B5EF4-FFF2-40B4-BE49-F238E27FC236}">
              <a16:creationId xmlns:a16="http://schemas.microsoft.com/office/drawing/2014/main" id="{B30AD147-EA87-4DD4-9BE7-BA264BA60182}"/>
            </a:ext>
          </a:extLst>
        </xdr:cNvPr>
        <xdr:cNvCxnSpPr/>
      </xdr:nvCxnSpPr>
      <xdr:spPr>
        <a:xfrm flipV="1">
          <a:off x="7080250" y="63881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a:extLst>
            <a:ext uri="{FF2B5EF4-FFF2-40B4-BE49-F238E27FC236}">
              <a16:creationId xmlns:a16="http://schemas.microsoft.com/office/drawing/2014/main" id="{2DA1C0EC-C2DB-4802-9790-25D6149A480E}"/>
            </a:ext>
          </a:extLst>
        </xdr:cNvPr>
        <xdr:cNvSpPr/>
      </xdr:nvSpPr>
      <xdr:spPr>
        <a:xfrm>
          <a:off x="6235700" y="635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a:extLst>
            <a:ext uri="{FF2B5EF4-FFF2-40B4-BE49-F238E27FC236}">
              <a16:creationId xmlns:a16="http://schemas.microsoft.com/office/drawing/2014/main" id="{39ED89FB-5F41-43D9-AD65-611027CD9143}"/>
            </a:ext>
          </a:extLst>
        </xdr:cNvPr>
        <xdr:cNvCxnSpPr/>
      </xdr:nvCxnSpPr>
      <xdr:spPr>
        <a:xfrm>
          <a:off x="6286500" y="64008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D36827EC-6E5B-4C4A-A28A-C2B54C674F11}"/>
            </a:ext>
          </a:extLst>
        </xdr:cNvPr>
        <xdr:cNvSpPr txBox="1"/>
      </xdr:nvSpPr>
      <xdr:spPr>
        <a:xfrm>
          <a:off x="845827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B3B74E02-380B-4699-95BB-87ADAF6D8AA6}"/>
            </a:ext>
          </a:extLst>
        </xdr:cNvPr>
        <xdr:cNvSpPr txBox="1"/>
      </xdr:nvSpPr>
      <xdr:spPr>
        <a:xfrm>
          <a:off x="76772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D22F03A2-2CA2-42F7-86F8-1E9FF39B37B4}"/>
            </a:ext>
          </a:extLst>
        </xdr:cNvPr>
        <xdr:cNvSpPr txBox="1"/>
      </xdr:nvSpPr>
      <xdr:spPr>
        <a:xfrm>
          <a:off x="6864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02125A95-54E7-4926-B653-0B99ADC04382}"/>
            </a:ext>
          </a:extLst>
        </xdr:cNvPr>
        <xdr:cNvSpPr txBox="1"/>
      </xdr:nvSpPr>
      <xdr:spPr>
        <a:xfrm>
          <a:off x="607067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5" name="n_1mainValue【図書館】&#10;一人当たり面積">
          <a:extLst>
            <a:ext uri="{FF2B5EF4-FFF2-40B4-BE49-F238E27FC236}">
              <a16:creationId xmlns:a16="http://schemas.microsoft.com/office/drawing/2014/main" id="{9A425AD7-7BDF-4A22-8949-FC249E295747}"/>
            </a:ext>
          </a:extLst>
        </xdr:cNvPr>
        <xdr:cNvSpPr txBox="1"/>
      </xdr:nvSpPr>
      <xdr:spPr>
        <a:xfrm>
          <a:off x="8458277" y="611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6" name="n_2mainValue【図書館】&#10;一人当たり面積">
          <a:extLst>
            <a:ext uri="{FF2B5EF4-FFF2-40B4-BE49-F238E27FC236}">
              <a16:creationId xmlns:a16="http://schemas.microsoft.com/office/drawing/2014/main" id="{78612AC0-290E-4A3E-A8A4-62AEC03473FA}"/>
            </a:ext>
          </a:extLst>
        </xdr:cNvPr>
        <xdr:cNvSpPr txBox="1"/>
      </xdr:nvSpPr>
      <xdr:spPr>
        <a:xfrm>
          <a:off x="7677227" y="611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a:extLst>
            <a:ext uri="{FF2B5EF4-FFF2-40B4-BE49-F238E27FC236}">
              <a16:creationId xmlns:a16="http://schemas.microsoft.com/office/drawing/2014/main" id="{CBEEBCE4-1DBD-41A8-B61B-9CB696744E56}"/>
            </a:ext>
          </a:extLst>
        </xdr:cNvPr>
        <xdr:cNvSpPr txBox="1"/>
      </xdr:nvSpPr>
      <xdr:spPr>
        <a:xfrm>
          <a:off x="6864427" y="61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a:extLst>
            <a:ext uri="{FF2B5EF4-FFF2-40B4-BE49-F238E27FC236}">
              <a16:creationId xmlns:a16="http://schemas.microsoft.com/office/drawing/2014/main" id="{41FED7EB-AF42-4E83-8FB0-6093C9C0B957}"/>
            </a:ext>
          </a:extLst>
        </xdr:cNvPr>
        <xdr:cNvSpPr txBox="1"/>
      </xdr:nvSpPr>
      <xdr:spPr>
        <a:xfrm>
          <a:off x="6070677" y="61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F617B3A-A56A-420E-BFDD-308439C808C1}"/>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7223FEC-B9F8-4CA1-8D17-0F7470E5FB5C}"/>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FB72C22-CCE9-42FC-9347-16CE5F42CBF8}"/>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CD57C1E-B86C-4FA6-B128-3E848B15143A}"/>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ACF78C5-A7B6-4098-8936-BB150C7AE0CE}"/>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8CC785F-94CF-41CE-BBFF-7418D3494E19}"/>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13AB93A-3C9F-4060-A6F0-18013F6467DC}"/>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0C2C3D8-DC2C-48DC-B48F-075B86901D57}"/>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0A8F7E9-08DD-4AA9-B5BA-ADEDBF4815CA}"/>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AAEB06B-44ED-450B-B382-C190162AD02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CFE9CB8-5E24-4C1C-886F-DB3642607084}"/>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5C4CDEBC-2249-47D4-9E87-84D6DFFC7BD6}"/>
            </a:ext>
          </a:extLst>
        </xdr:cNvPr>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DE16F32C-4ED5-4753-8B18-C22D0FD724AA}"/>
            </a:ext>
          </a:extLst>
        </xdr:cNvPr>
        <xdr:cNvSpPr txBox="1"/>
      </xdr:nvSpPr>
      <xdr:spPr>
        <a:xfrm>
          <a:off x="2757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3048D14C-3D47-45E6-9B04-90868674DBC1}"/>
            </a:ext>
          </a:extLst>
        </xdr:cNvPr>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5C5104BD-9CBE-4089-9D6A-3F034CC1B280}"/>
            </a:ext>
          </a:extLst>
        </xdr:cNvPr>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13D8ED2B-B899-4F1A-BBA1-3A6940F53196}"/>
            </a:ext>
          </a:extLst>
        </xdr:cNvPr>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698D89F1-1165-4FA4-B2BA-29B9D4DB0787}"/>
            </a:ext>
          </a:extLst>
        </xdr:cNvPr>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2C94C936-5B71-4BA7-9ADE-44ECB938BF9C}"/>
            </a:ext>
          </a:extLst>
        </xdr:cNvPr>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BBDF1D93-84BA-43F4-B563-B5E0E19ABDB5}"/>
            </a:ext>
          </a:extLst>
        </xdr:cNvPr>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FBFC893-0BDA-4012-9BF6-5BA45CAFEEFC}"/>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433C78D8-8D8C-4CD9-8165-0B97DBD8B816}"/>
            </a:ext>
          </a:extLst>
        </xdr:cNvPr>
        <xdr:cNvSpPr txBox="1"/>
      </xdr:nvSpPr>
      <xdr:spPr>
        <a:xfrm>
          <a:off x="3398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0F0B565-DA1D-48A0-BE80-5B130A8F6974}"/>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15CD2531-3D78-4FE9-AAE5-91ED6A29FB9F}"/>
            </a:ext>
          </a:extLst>
        </xdr:cNvPr>
        <xdr:cNvCxnSpPr/>
      </xdr:nvCxnSpPr>
      <xdr:spPr>
        <a:xfrm flipV="1">
          <a:off x="4177665" y="9130792"/>
          <a:ext cx="0" cy="12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84EDEEB-153B-4D1B-A1C5-B255AB85E462}"/>
            </a:ext>
          </a:extLst>
        </xdr:cNvPr>
        <xdr:cNvSpPr txBox="1"/>
      </xdr:nvSpPr>
      <xdr:spPr>
        <a:xfrm>
          <a:off x="4216400" y="1037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794E9509-3AD2-4DCF-945A-64E04F7D565F}"/>
            </a:ext>
          </a:extLst>
        </xdr:cNvPr>
        <xdr:cNvCxnSpPr/>
      </xdr:nvCxnSpPr>
      <xdr:spPr>
        <a:xfrm>
          <a:off x="4108450" y="10368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2E99DB2-F331-48BC-AFB9-AB9EB5D03D8A}"/>
            </a:ext>
          </a:extLst>
        </xdr:cNvPr>
        <xdr:cNvSpPr txBox="1"/>
      </xdr:nvSpPr>
      <xdr:spPr>
        <a:xfrm>
          <a:off x="4216400" y="891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9189993-8946-4CB4-BE76-DAB40C487E2E}"/>
            </a:ext>
          </a:extLst>
        </xdr:cNvPr>
        <xdr:cNvCxnSpPr/>
      </xdr:nvCxnSpPr>
      <xdr:spPr>
        <a:xfrm>
          <a:off x="4108450" y="9130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0EE7F0B-7D31-4B40-AA64-E82C6F6055DD}"/>
            </a:ext>
          </a:extLst>
        </xdr:cNvPr>
        <xdr:cNvSpPr txBox="1"/>
      </xdr:nvSpPr>
      <xdr:spPr>
        <a:xfrm>
          <a:off x="4216400" y="9611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29E8DF18-8E68-4940-B950-CF4128DEBB0A}"/>
            </a:ext>
          </a:extLst>
        </xdr:cNvPr>
        <xdr:cNvSpPr/>
      </xdr:nvSpPr>
      <xdr:spPr>
        <a:xfrm>
          <a:off x="4127500" y="975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C705665E-EA01-46A6-A2DF-E57A0A41D5F3}"/>
            </a:ext>
          </a:extLst>
        </xdr:cNvPr>
        <xdr:cNvSpPr/>
      </xdr:nvSpPr>
      <xdr:spPr>
        <a:xfrm>
          <a:off x="3384550" y="97215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CEA5AC21-BDAA-4D1F-93FC-51853DBAABF4}"/>
            </a:ext>
          </a:extLst>
        </xdr:cNvPr>
        <xdr:cNvSpPr/>
      </xdr:nvSpPr>
      <xdr:spPr>
        <a:xfrm>
          <a:off x="2571750" y="9682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C7354193-16F1-4DE1-8F2F-13048F20C346}"/>
            </a:ext>
          </a:extLst>
        </xdr:cNvPr>
        <xdr:cNvSpPr/>
      </xdr:nvSpPr>
      <xdr:spPr>
        <a:xfrm>
          <a:off x="1778000" y="96941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6561F220-8151-4516-8DB4-077CDCDC84AA}"/>
            </a:ext>
          </a:extLst>
        </xdr:cNvPr>
        <xdr:cNvSpPr/>
      </xdr:nvSpPr>
      <xdr:spPr>
        <a:xfrm>
          <a:off x="984250" y="9639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DCA70E9-138F-4684-9898-6E7C718133F5}"/>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C9BF499-AD12-4D5E-898B-EBCAFCFD33AC}"/>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0B6E3D-6778-4784-B545-0B59CA8EECF2}"/>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BCE33DA-E82B-48FB-BC1B-B768589A7EC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FFB973C-910D-4E7F-B92A-8027897A6D5B}"/>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7" name="楕円 186">
          <a:extLst>
            <a:ext uri="{FF2B5EF4-FFF2-40B4-BE49-F238E27FC236}">
              <a16:creationId xmlns:a16="http://schemas.microsoft.com/office/drawing/2014/main" id="{F8F7F823-481F-476D-B5B9-84E6FACC54F5}"/>
            </a:ext>
          </a:extLst>
        </xdr:cNvPr>
        <xdr:cNvSpPr/>
      </xdr:nvSpPr>
      <xdr:spPr>
        <a:xfrm>
          <a:off x="4127500" y="999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08B540A-2119-4F7E-8FC5-82D5BA6D2E1C}"/>
            </a:ext>
          </a:extLst>
        </xdr:cNvPr>
        <xdr:cNvSpPr txBox="1"/>
      </xdr:nvSpPr>
      <xdr:spPr>
        <a:xfrm>
          <a:off x="4216400"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9" name="楕円 188">
          <a:extLst>
            <a:ext uri="{FF2B5EF4-FFF2-40B4-BE49-F238E27FC236}">
              <a16:creationId xmlns:a16="http://schemas.microsoft.com/office/drawing/2014/main" id="{E897ED16-9FC5-43E1-BD0D-048F9C08049E}"/>
            </a:ext>
          </a:extLst>
        </xdr:cNvPr>
        <xdr:cNvSpPr/>
      </xdr:nvSpPr>
      <xdr:spPr>
        <a:xfrm>
          <a:off x="3384550" y="992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137160</xdr:rowOff>
    </xdr:to>
    <xdr:cxnSp macro="">
      <xdr:nvCxnSpPr>
        <xdr:cNvPr id="190" name="直線コネクタ 189">
          <a:extLst>
            <a:ext uri="{FF2B5EF4-FFF2-40B4-BE49-F238E27FC236}">
              <a16:creationId xmlns:a16="http://schemas.microsoft.com/office/drawing/2014/main" id="{2BE04510-8580-4A6C-8C79-70162D6FE587}"/>
            </a:ext>
          </a:extLst>
        </xdr:cNvPr>
        <xdr:cNvCxnSpPr/>
      </xdr:nvCxnSpPr>
      <xdr:spPr>
        <a:xfrm>
          <a:off x="3429000" y="9974580"/>
          <a:ext cx="7493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70358</xdr:rowOff>
    </xdr:from>
    <xdr:to>
      <xdr:col>15</xdr:col>
      <xdr:colOff>101600</xdr:colOff>
      <xdr:row>60</xdr:row>
      <xdr:rowOff>508</xdr:rowOff>
    </xdr:to>
    <xdr:sp macro="" textlink="">
      <xdr:nvSpPr>
        <xdr:cNvPr id="191" name="楕円 190">
          <a:extLst>
            <a:ext uri="{FF2B5EF4-FFF2-40B4-BE49-F238E27FC236}">
              <a16:creationId xmlns:a16="http://schemas.microsoft.com/office/drawing/2014/main" id="{D34B6585-5590-49B2-B52E-308A37DF18DA}"/>
            </a:ext>
          </a:extLst>
        </xdr:cNvPr>
        <xdr:cNvSpPr/>
      </xdr:nvSpPr>
      <xdr:spPr>
        <a:xfrm>
          <a:off x="2571750" y="9811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60</xdr:row>
      <xdr:rowOff>68580</xdr:rowOff>
    </xdr:to>
    <xdr:cxnSp macro="">
      <xdr:nvCxnSpPr>
        <xdr:cNvPr id="192" name="直線コネクタ 191">
          <a:extLst>
            <a:ext uri="{FF2B5EF4-FFF2-40B4-BE49-F238E27FC236}">
              <a16:creationId xmlns:a16="http://schemas.microsoft.com/office/drawing/2014/main" id="{F0C4C4DD-4EF2-4B05-915E-8B72D38E36A6}"/>
            </a:ext>
          </a:extLst>
        </xdr:cNvPr>
        <xdr:cNvCxnSpPr/>
      </xdr:nvCxnSpPr>
      <xdr:spPr>
        <a:xfrm>
          <a:off x="2622550" y="9862058"/>
          <a:ext cx="80645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AF24AF93-85B2-44CB-BED8-3366720BF516}"/>
            </a:ext>
          </a:extLst>
        </xdr:cNvPr>
        <xdr:cNvSpPr/>
      </xdr:nvSpPr>
      <xdr:spPr>
        <a:xfrm>
          <a:off x="1778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121158</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C7EBE89F-038E-4825-B9B4-BD4231C7CC63}"/>
            </a:ext>
          </a:extLst>
        </xdr:cNvPr>
        <xdr:cNvCxnSpPr/>
      </xdr:nvCxnSpPr>
      <xdr:spPr>
        <a:xfrm flipV="1">
          <a:off x="1828800" y="9862058"/>
          <a:ext cx="793750" cy="3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24638</xdr:rowOff>
    </xdr:from>
    <xdr:to>
      <xdr:col>6</xdr:col>
      <xdr:colOff>38100</xdr:colOff>
      <xdr:row>61</xdr:row>
      <xdr:rowOff>126238</xdr:rowOff>
    </xdr:to>
    <xdr:sp macro="" textlink="">
      <xdr:nvSpPr>
        <xdr:cNvPr id="195" name="楕円 194">
          <a:extLst>
            <a:ext uri="{FF2B5EF4-FFF2-40B4-BE49-F238E27FC236}">
              <a16:creationId xmlns:a16="http://schemas.microsoft.com/office/drawing/2014/main" id="{A3B61EE0-E82F-4726-B0AB-56E05DE0BFD9}"/>
            </a:ext>
          </a:extLst>
        </xdr:cNvPr>
        <xdr:cNvSpPr/>
      </xdr:nvSpPr>
      <xdr:spPr>
        <a:xfrm>
          <a:off x="984250" y="100957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75438</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38232140-16C9-4A2E-9811-E3D5DFCDECE2}"/>
            </a:ext>
          </a:extLst>
        </xdr:cNvPr>
        <xdr:cNvCxnSpPr/>
      </xdr:nvCxnSpPr>
      <xdr:spPr>
        <a:xfrm>
          <a:off x="1028700" y="10146538"/>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7FFE4441-7F8D-4A70-9129-6B415BA83577}"/>
            </a:ext>
          </a:extLst>
        </xdr:cNvPr>
        <xdr:cNvSpPr txBox="1"/>
      </xdr:nvSpPr>
      <xdr:spPr>
        <a:xfrm>
          <a:off x="3239144" y="950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FF53E63B-B504-4103-949F-A88395F8C4A4}"/>
            </a:ext>
          </a:extLst>
        </xdr:cNvPr>
        <xdr:cNvSpPr txBox="1"/>
      </xdr:nvSpPr>
      <xdr:spPr>
        <a:xfrm>
          <a:off x="2439044" y="94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7A1A2410-48B4-4396-A691-ECE19CC5BC63}"/>
            </a:ext>
          </a:extLst>
        </xdr:cNvPr>
        <xdr:cNvSpPr txBox="1"/>
      </xdr:nvSpPr>
      <xdr:spPr>
        <a:xfrm>
          <a:off x="1645294" y="94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DA14C0AE-6C30-476A-871A-BEC92C1DD915}"/>
            </a:ext>
          </a:extLst>
        </xdr:cNvPr>
        <xdr:cNvSpPr txBox="1"/>
      </xdr:nvSpPr>
      <xdr:spPr>
        <a:xfrm>
          <a:off x="8515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201" name="n_1mainValue【体育館・プール】&#10;有形固定資産減価償却率">
          <a:extLst>
            <a:ext uri="{FF2B5EF4-FFF2-40B4-BE49-F238E27FC236}">
              <a16:creationId xmlns:a16="http://schemas.microsoft.com/office/drawing/2014/main" id="{E3F33487-260A-4AA1-B527-CE832357FD7C}"/>
            </a:ext>
          </a:extLst>
        </xdr:cNvPr>
        <xdr:cNvSpPr txBox="1"/>
      </xdr:nvSpPr>
      <xdr:spPr>
        <a:xfrm>
          <a:off x="32391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163085</xdr:rowOff>
    </xdr:from>
    <xdr:ext cx="405111" cy="259045"/>
    <xdr:sp macro="" textlink="">
      <xdr:nvSpPr>
        <xdr:cNvPr id="202" name="n_2mainValue【体育館・プール】&#10;有形固定資産減価償却率">
          <a:extLst>
            <a:ext uri="{FF2B5EF4-FFF2-40B4-BE49-F238E27FC236}">
              <a16:creationId xmlns:a16="http://schemas.microsoft.com/office/drawing/2014/main" id="{7909A2F7-BF2A-4013-9F34-89E83A94C6B9}"/>
            </a:ext>
          </a:extLst>
        </xdr:cNvPr>
        <xdr:cNvSpPr txBox="1"/>
      </xdr:nvSpPr>
      <xdr:spPr>
        <a:xfrm>
          <a:off x="24390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a:extLst>
            <a:ext uri="{FF2B5EF4-FFF2-40B4-BE49-F238E27FC236}">
              <a16:creationId xmlns:a16="http://schemas.microsoft.com/office/drawing/2014/main" id="{90E835D0-D87E-42E4-9EFF-020C62DE5911}"/>
            </a:ext>
          </a:extLst>
        </xdr:cNvPr>
        <xdr:cNvSpPr txBox="1"/>
      </xdr:nvSpPr>
      <xdr:spPr>
        <a:xfrm>
          <a:off x="1645294" y="1021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117365</xdr:rowOff>
    </xdr:from>
    <xdr:ext cx="405111" cy="259045"/>
    <xdr:sp macro="" textlink="">
      <xdr:nvSpPr>
        <xdr:cNvPr id="204" name="n_4mainValue【体育館・プール】&#10;有形固定資産減価償却率">
          <a:extLst>
            <a:ext uri="{FF2B5EF4-FFF2-40B4-BE49-F238E27FC236}">
              <a16:creationId xmlns:a16="http://schemas.microsoft.com/office/drawing/2014/main" id="{4539797B-AEC0-4FC2-947A-9DAC2D978C84}"/>
            </a:ext>
          </a:extLst>
        </xdr:cNvPr>
        <xdr:cNvSpPr txBox="1"/>
      </xdr:nvSpPr>
      <xdr:spPr>
        <a:xfrm>
          <a:off x="851544" y="1018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224A2F0-D518-4D19-B31E-C85B3247E3BB}"/>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623FAAD-B6C0-4B1E-A8D3-EBDA0C506933}"/>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0506111-4078-4626-9F73-A647FF70EFE6}"/>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65426FC-7066-4DA7-939B-2A90FE1E329E}"/>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EF2BBAC-87CE-4211-9460-BC776FAAC96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A955496-8C0E-4BBA-9D77-2341797BD748}"/>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144DDD8-BB3F-4F99-B0CE-31E2C0F80C61}"/>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3828CF6-3979-4AA4-8960-CDFB9383DB32}"/>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CECAA8B-93F1-4248-B524-1F898503350C}"/>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78E9B28-9ABA-4EB8-A4F8-BC86F02D32F4}"/>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69CDD41-6B6B-43A6-8F91-53DF93DDD249}"/>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EFB4DA5D-15D0-4074-A50C-0876CEBF49E5}"/>
            </a:ext>
          </a:extLst>
        </xdr:cNvPr>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9EEEFCD-CCF2-465E-8FE2-7F916A1AEC43}"/>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B7BD4793-6776-4505-AFEB-BDF26F12861F}"/>
            </a:ext>
          </a:extLst>
        </xdr:cNvPr>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33684C0-9688-430A-A982-E854A9AE51C6}"/>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61776757-D775-45F5-A79D-2F944C26692E}"/>
            </a:ext>
          </a:extLst>
        </xdr:cNvPr>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E5892EB-D145-4E64-89FB-379AA7C8D58C}"/>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3F57394-346B-4962-AFE5-571C59C4EF8F}"/>
            </a:ext>
          </a:extLst>
        </xdr:cNvPr>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41AA1A53-A4A7-46BB-BF19-09E1E989312A}"/>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4D18C001-DD8E-441A-81D9-E386E81F43AC}"/>
            </a:ext>
          </a:extLst>
        </xdr:cNvPr>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95ED75B8-7B10-4102-BD8E-E4DEA7E90D3D}"/>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1475A99-2070-459A-ACE1-78850E2F81D2}"/>
            </a:ext>
          </a:extLst>
        </xdr:cNvPr>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673D78E-6E10-4AED-9860-0FD7C61C455B}"/>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92988B7-2DFF-4696-99BC-D101009732C4}"/>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26075BA-6B2C-4EA0-B68C-ACE3E237544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E170E395-C6B7-472F-972E-3A59FC5A4236}"/>
            </a:ext>
          </a:extLst>
        </xdr:cNvPr>
        <xdr:cNvCxnSpPr/>
      </xdr:nvCxnSpPr>
      <xdr:spPr>
        <a:xfrm flipV="1">
          <a:off x="9429115" y="9265194"/>
          <a:ext cx="0" cy="125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D902FDFA-39B2-4807-BAC4-DE8147A512A6}"/>
            </a:ext>
          </a:extLst>
        </xdr:cNvPr>
        <xdr:cNvSpPr txBox="1"/>
      </xdr:nvSpPr>
      <xdr:spPr>
        <a:xfrm>
          <a:off x="9467850" y="1052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D0485215-050B-4618-BFA8-C2348A0AFFA6}"/>
            </a:ext>
          </a:extLst>
        </xdr:cNvPr>
        <xdr:cNvCxnSpPr/>
      </xdr:nvCxnSpPr>
      <xdr:spPr>
        <a:xfrm>
          <a:off x="9359900" y="105204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29AD10B2-6F60-4441-8B67-D38988C825EF}"/>
            </a:ext>
          </a:extLst>
        </xdr:cNvPr>
        <xdr:cNvSpPr txBox="1"/>
      </xdr:nvSpPr>
      <xdr:spPr>
        <a:xfrm>
          <a:off x="9467850" y="905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C31B29DC-5410-4C8A-8D58-91B2BE7BFA11}"/>
            </a:ext>
          </a:extLst>
        </xdr:cNvPr>
        <xdr:cNvCxnSpPr/>
      </xdr:nvCxnSpPr>
      <xdr:spPr>
        <a:xfrm>
          <a:off x="9359900" y="9265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B952C16F-5CA6-44DF-A5F8-D79087B608A4}"/>
            </a:ext>
          </a:extLst>
        </xdr:cNvPr>
        <xdr:cNvSpPr txBox="1"/>
      </xdr:nvSpPr>
      <xdr:spPr>
        <a:xfrm>
          <a:off x="9467850" y="999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CCA5CD06-CAFA-4717-BE89-5666C40EF2BE}"/>
            </a:ext>
          </a:extLst>
        </xdr:cNvPr>
        <xdr:cNvSpPr/>
      </xdr:nvSpPr>
      <xdr:spPr>
        <a:xfrm>
          <a:off x="9398000" y="101394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BE215150-35A5-4F8A-9B89-1C41E15FFBC0}"/>
            </a:ext>
          </a:extLst>
        </xdr:cNvPr>
        <xdr:cNvSpPr/>
      </xdr:nvSpPr>
      <xdr:spPr>
        <a:xfrm>
          <a:off x="8636000" y="10139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D140A4C9-6896-4CB6-9F60-A51D986827EF}"/>
            </a:ext>
          </a:extLst>
        </xdr:cNvPr>
        <xdr:cNvSpPr/>
      </xdr:nvSpPr>
      <xdr:spPr>
        <a:xfrm>
          <a:off x="7842250" y="101558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DC8C4E4F-A96C-45FF-BFA5-5F0F6679D68E}"/>
            </a:ext>
          </a:extLst>
        </xdr:cNvPr>
        <xdr:cNvSpPr/>
      </xdr:nvSpPr>
      <xdr:spPr>
        <a:xfrm>
          <a:off x="7029450" y="10198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7F0A507C-61C3-4F63-AC1A-877F7B62D6CD}"/>
            </a:ext>
          </a:extLst>
        </xdr:cNvPr>
        <xdr:cNvSpPr/>
      </xdr:nvSpPr>
      <xdr:spPr>
        <a:xfrm>
          <a:off x="6235700" y="102113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8B85257-6F25-4BAE-89FE-08C70E0F094F}"/>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706012-0897-4651-84AC-63C21A126CC6}"/>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3B125F-3191-433E-8F49-5A10394FDA9B}"/>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9F4D64D-D461-4547-81FF-87C84944D486}"/>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138BB6-6820-452A-8365-F5B69F155277}"/>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21046</xdr:rowOff>
    </xdr:from>
    <xdr:to>
      <xdr:col>55</xdr:col>
      <xdr:colOff>50800</xdr:colOff>
      <xdr:row>62</xdr:row>
      <xdr:rowOff>122646</xdr:rowOff>
    </xdr:to>
    <xdr:sp macro="" textlink="">
      <xdr:nvSpPr>
        <xdr:cNvPr id="246" name="楕円 245">
          <a:extLst>
            <a:ext uri="{FF2B5EF4-FFF2-40B4-BE49-F238E27FC236}">
              <a16:creationId xmlns:a16="http://schemas.microsoft.com/office/drawing/2014/main" id="{682CF042-2808-4FE3-9CD5-41F60396A749}"/>
            </a:ext>
          </a:extLst>
        </xdr:cNvPr>
        <xdr:cNvSpPr/>
      </xdr:nvSpPr>
      <xdr:spPr>
        <a:xfrm>
          <a:off x="9398000" y="102572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170923</xdr:rowOff>
    </xdr:from>
    <xdr:ext cx="469744" cy="259045"/>
    <xdr:sp macro="" textlink="">
      <xdr:nvSpPr>
        <xdr:cNvPr id="247" name="【体育館・プール】&#10;一人当たり面積該当値テキスト">
          <a:extLst>
            <a:ext uri="{FF2B5EF4-FFF2-40B4-BE49-F238E27FC236}">
              <a16:creationId xmlns:a16="http://schemas.microsoft.com/office/drawing/2014/main" id="{44288B26-C9CF-40C6-B372-CBCFF6F162FC}"/>
            </a:ext>
          </a:extLst>
        </xdr:cNvPr>
        <xdr:cNvSpPr txBox="1"/>
      </xdr:nvSpPr>
      <xdr:spPr>
        <a:xfrm>
          <a:off x="9467850" y="1023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24312</xdr:rowOff>
    </xdr:from>
    <xdr:to>
      <xdr:col>50</xdr:col>
      <xdr:colOff>165100</xdr:colOff>
      <xdr:row>62</xdr:row>
      <xdr:rowOff>125912</xdr:rowOff>
    </xdr:to>
    <xdr:sp macro="" textlink="">
      <xdr:nvSpPr>
        <xdr:cNvPr id="248" name="楕円 247">
          <a:extLst>
            <a:ext uri="{FF2B5EF4-FFF2-40B4-BE49-F238E27FC236}">
              <a16:creationId xmlns:a16="http://schemas.microsoft.com/office/drawing/2014/main" id="{9E19273E-98ED-4C21-BC7A-3993B119A099}"/>
            </a:ext>
          </a:extLst>
        </xdr:cNvPr>
        <xdr:cNvSpPr/>
      </xdr:nvSpPr>
      <xdr:spPr>
        <a:xfrm>
          <a:off x="8636000" y="10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71846</xdr:rowOff>
    </xdr:from>
    <xdr:to>
      <xdr:col>55</xdr:col>
      <xdr:colOff>0</xdr:colOff>
      <xdr:row>62</xdr:row>
      <xdr:rowOff>75112</xdr:rowOff>
    </xdr:to>
    <xdr:cxnSp macro="">
      <xdr:nvCxnSpPr>
        <xdr:cNvPr id="249" name="直線コネクタ 248">
          <a:extLst>
            <a:ext uri="{FF2B5EF4-FFF2-40B4-BE49-F238E27FC236}">
              <a16:creationId xmlns:a16="http://schemas.microsoft.com/office/drawing/2014/main" id="{57723193-CE6A-40D8-99F3-873CA37F8FF4}"/>
            </a:ext>
          </a:extLst>
        </xdr:cNvPr>
        <xdr:cNvCxnSpPr/>
      </xdr:nvCxnSpPr>
      <xdr:spPr>
        <a:xfrm flipV="1">
          <a:off x="8686800" y="10308046"/>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24312</xdr:rowOff>
    </xdr:from>
    <xdr:to>
      <xdr:col>46</xdr:col>
      <xdr:colOff>38100</xdr:colOff>
      <xdr:row>62</xdr:row>
      <xdr:rowOff>125912</xdr:rowOff>
    </xdr:to>
    <xdr:sp macro="" textlink="">
      <xdr:nvSpPr>
        <xdr:cNvPr id="250" name="楕円 249">
          <a:extLst>
            <a:ext uri="{FF2B5EF4-FFF2-40B4-BE49-F238E27FC236}">
              <a16:creationId xmlns:a16="http://schemas.microsoft.com/office/drawing/2014/main" id="{A17714C5-E83F-416A-9610-4525121EEFBF}"/>
            </a:ext>
          </a:extLst>
        </xdr:cNvPr>
        <xdr:cNvSpPr/>
      </xdr:nvSpPr>
      <xdr:spPr>
        <a:xfrm>
          <a:off x="7842250" y="102605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75112</xdr:rowOff>
    </xdr:from>
    <xdr:to>
      <xdr:col>50</xdr:col>
      <xdr:colOff>114300</xdr:colOff>
      <xdr:row>62</xdr:row>
      <xdr:rowOff>75112</xdr:rowOff>
    </xdr:to>
    <xdr:cxnSp macro="">
      <xdr:nvCxnSpPr>
        <xdr:cNvPr id="251" name="直線コネクタ 250">
          <a:extLst>
            <a:ext uri="{FF2B5EF4-FFF2-40B4-BE49-F238E27FC236}">
              <a16:creationId xmlns:a16="http://schemas.microsoft.com/office/drawing/2014/main" id="{D1C9BC88-1011-42FE-A54D-5F0908774F95}"/>
            </a:ext>
          </a:extLst>
        </xdr:cNvPr>
        <xdr:cNvCxnSpPr/>
      </xdr:nvCxnSpPr>
      <xdr:spPr>
        <a:xfrm>
          <a:off x="7886700" y="1031131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27577</xdr:rowOff>
    </xdr:from>
    <xdr:to>
      <xdr:col>41</xdr:col>
      <xdr:colOff>101600</xdr:colOff>
      <xdr:row>62</xdr:row>
      <xdr:rowOff>129177</xdr:rowOff>
    </xdr:to>
    <xdr:sp macro="" textlink="">
      <xdr:nvSpPr>
        <xdr:cNvPr id="252" name="楕円 251">
          <a:extLst>
            <a:ext uri="{FF2B5EF4-FFF2-40B4-BE49-F238E27FC236}">
              <a16:creationId xmlns:a16="http://schemas.microsoft.com/office/drawing/2014/main" id="{43AB73C7-87EF-42FC-9480-E7D54758081F}"/>
            </a:ext>
          </a:extLst>
        </xdr:cNvPr>
        <xdr:cNvSpPr/>
      </xdr:nvSpPr>
      <xdr:spPr>
        <a:xfrm>
          <a:off x="7029450" y="102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75112</xdr:rowOff>
    </xdr:from>
    <xdr:to>
      <xdr:col>45</xdr:col>
      <xdr:colOff>177800</xdr:colOff>
      <xdr:row>62</xdr:row>
      <xdr:rowOff>78377</xdr:rowOff>
    </xdr:to>
    <xdr:cxnSp macro="">
      <xdr:nvCxnSpPr>
        <xdr:cNvPr id="253" name="直線コネクタ 252">
          <a:extLst>
            <a:ext uri="{FF2B5EF4-FFF2-40B4-BE49-F238E27FC236}">
              <a16:creationId xmlns:a16="http://schemas.microsoft.com/office/drawing/2014/main" id="{5929E670-C455-4C39-9B71-0993A8EB94AF}"/>
            </a:ext>
          </a:extLst>
        </xdr:cNvPr>
        <xdr:cNvCxnSpPr/>
      </xdr:nvCxnSpPr>
      <xdr:spPr>
        <a:xfrm flipV="1">
          <a:off x="7080250" y="10311312"/>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27577</xdr:rowOff>
    </xdr:from>
    <xdr:to>
      <xdr:col>36</xdr:col>
      <xdr:colOff>165100</xdr:colOff>
      <xdr:row>62</xdr:row>
      <xdr:rowOff>129177</xdr:rowOff>
    </xdr:to>
    <xdr:sp macro="" textlink="">
      <xdr:nvSpPr>
        <xdr:cNvPr id="254" name="楕円 253">
          <a:extLst>
            <a:ext uri="{FF2B5EF4-FFF2-40B4-BE49-F238E27FC236}">
              <a16:creationId xmlns:a16="http://schemas.microsoft.com/office/drawing/2014/main" id="{4EC791B6-829E-4510-BDE3-7CBD1C5F8825}"/>
            </a:ext>
          </a:extLst>
        </xdr:cNvPr>
        <xdr:cNvSpPr/>
      </xdr:nvSpPr>
      <xdr:spPr>
        <a:xfrm>
          <a:off x="6235700" y="102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78377</xdr:rowOff>
    </xdr:from>
    <xdr:to>
      <xdr:col>41</xdr:col>
      <xdr:colOff>50800</xdr:colOff>
      <xdr:row>62</xdr:row>
      <xdr:rowOff>78377</xdr:rowOff>
    </xdr:to>
    <xdr:cxnSp macro="">
      <xdr:nvCxnSpPr>
        <xdr:cNvPr id="255" name="直線コネクタ 254">
          <a:extLst>
            <a:ext uri="{FF2B5EF4-FFF2-40B4-BE49-F238E27FC236}">
              <a16:creationId xmlns:a16="http://schemas.microsoft.com/office/drawing/2014/main" id="{95C38036-E5E6-48E2-946B-66A1EB8BBCF1}"/>
            </a:ext>
          </a:extLst>
        </xdr:cNvPr>
        <xdr:cNvCxnSpPr/>
      </xdr:nvCxnSpPr>
      <xdr:spPr>
        <a:xfrm>
          <a:off x="6286500" y="1031457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6F710A89-5D5B-41C2-A6B9-C1AB1E9FBA2E}"/>
            </a:ext>
          </a:extLst>
        </xdr:cNvPr>
        <xdr:cNvSpPr txBox="1"/>
      </xdr:nvSpPr>
      <xdr:spPr>
        <a:xfrm>
          <a:off x="8458277" y="992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0A5CBD99-3ECB-45F2-9D24-234FF0E1E61E}"/>
            </a:ext>
          </a:extLst>
        </xdr:cNvPr>
        <xdr:cNvSpPr txBox="1"/>
      </xdr:nvSpPr>
      <xdr:spPr>
        <a:xfrm>
          <a:off x="7677227" y="993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F693A00E-90F4-4DC4-A13D-C7267002A2D0}"/>
            </a:ext>
          </a:extLst>
        </xdr:cNvPr>
        <xdr:cNvSpPr txBox="1"/>
      </xdr:nvSpPr>
      <xdr:spPr>
        <a:xfrm>
          <a:off x="6864427"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461E0045-2282-456C-93D2-61B61D59CDD7}"/>
            </a:ext>
          </a:extLst>
        </xdr:cNvPr>
        <xdr:cNvSpPr txBox="1"/>
      </xdr:nvSpPr>
      <xdr:spPr>
        <a:xfrm>
          <a:off x="6070677" y="999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117039</xdr:rowOff>
    </xdr:from>
    <xdr:ext cx="469744" cy="259045"/>
    <xdr:sp macro="" textlink="">
      <xdr:nvSpPr>
        <xdr:cNvPr id="260" name="n_1mainValue【体育館・プール】&#10;一人当たり面積">
          <a:extLst>
            <a:ext uri="{FF2B5EF4-FFF2-40B4-BE49-F238E27FC236}">
              <a16:creationId xmlns:a16="http://schemas.microsoft.com/office/drawing/2014/main" id="{95DB88AD-73D2-4F61-87E6-29C0BEB1748F}"/>
            </a:ext>
          </a:extLst>
        </xdr:cNvPr>
        <xdr:cNvSpPr txBox="1"/>
      </xdr:nvSpPr>
      <xdr:spPr>
        <a:xfrm>
          <a:off x="8458277" y="10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117039</xdr:rowOff>
    </xdr:from>
    <xdr:ext cx="469744" cy="259045"/>
    <xdr:sp macro="" textlink="">
      <xdr:nvSpPr>
        <xdr:cNvPr id="261" name="n_2mainValue【体育館・プール】&#10;一人当たり面積">
          <a:extLst>
            <a:ext uri="{FF2B5EF4-FFF2-40B4-BE49-F238E27FC236}">
              <a16:creationId xmlns:a16="http://schemas.microsoft.com/office/drawing/2014/main" id="{9546C2B3-C2F3-4EE6-9D36-7A6989F95CE9}"/>
            </a:ext>
          </a:extLst>
        </xdr:cNvPr>
        <xdr:cNvSpPr txBox="1"/>
      </xdr:nvSpPr>
      <xdr:spPr>
        <a:xfrm>
          <a:off x="7677227" y="10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120304</xdr:rowOff>
    </xdr:from>
    <xdr:ext cx="469744" cy="259045"/>
    <xdr:sp macro="" textlink="">
      <xdr:nvSpPr>
        <xdr:cNvPr id="262" name="n_3mainValue【体育館・プール】&#10;一人当たり面積">
          <a:extLst>
            <a:ext uri="{FF2B5EF4-FFF2-40B4-BE49-F238E27FC236}">
              <a16:creationId xmlns:a16="http://schemas.microsoft.com/office/drawing/2014/main" id="{0574B49D-4598-45CC-89F1-4F8256B99C7C}"/>
            </a:ext>
          </a:extLst>
        </xdr:cNvPr>
        <xdr:cNvSpPr txBox="1"/>
      </xdr:nvSpPr>
      <xdr:spPr>
        <a:xfrm>
          <a:off x="6864427" y="103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120304</xdr:rowOff>
    </xdr:from>
    <xdr:ext cx="469744" cy="259045"/>
    <xdr:sp macro="" textlink="">
      <xdr:nvSpPr>
        <xdr:cNvPr id="263" name="n_4mainValue【体育館・プール】&#10;一人当たり面積">
          <a:extLst>
            <a:ext uri="{FF2B5EF4-FFF2-40B4-BE49-F238E27FC236}">
              <a16:creationId xmlns:a16="http://schemas.microsoft.com/office/drawing/2014/main" id="{C9FB7FE2-5FE6-4DC5-A58E-C9C422067F64}"/>
            </a:ext>
          </a:extLst>
        </xdr:cNvPr>
        <xdr:cNvSpPr txBox="1"/>
      </xdr:nvSpPr>
      <xdr:spPr>
        <a:xfrm>
          <a:off x="6070677" y="103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CBD9913-7BBB-4BBC-BCFD-20A6A856A304}"/>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E2622B2-C891-4F7C-B020-82FBE00C0F0D}"/>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C84338A-2FFB-4388-A613-2F15FADBC5C8}"/>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CAFE575-D4E4-495A-B5FA-24CFA6F8EC1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CCAC5BD-8453-41BD-AC1E-4DB8E5E88A02}"/>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5272E2B-E80F-4826-90CF-D48988A7A03D}"/>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AC32397-3982-410D-A41E-6E6A0C209EB8}"/>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646FE95-2880-403F-BF1F-F824C588FC7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8523E3F-40A4-4360-A3BA-24255BB0B4BC}"/>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289FB55-9D31-4796-AF18-EEC2650F75C4}"/>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3D619B2-F711-4CA9-B394-494344A1540D}"/>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53E8594D-43D0-4A07-A522-3A4D7D59528F}"/>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3D0CFF91-1A8A-42B4-A96B-A13812D49C69}"/>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39F997D9-27B4-4815-9650-4434D646573E}"/>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CD6533E0-CDF5-4AA1-A769-84646DD29D4E}"/>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C88F4326-3E7C-4040-AC8C-960774D9189F}"/>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6F4D7083-435B-4364-9EAC-433D0773E045}"/>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1A84101A-551A-4041-AE22-10EE97B3A041}"/>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C22AAEDF-8D38-4DDA-A996-1D6FF8F6992A}"/>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017A04E-2707-4F51-9011-3E6E3BE991DB}"/>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4D0336FD-4E10-4D1B-91ED-B4920EB3CE10}"/>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A4A29C6-B449-4971-877B-40AEB34BFFB3}"/>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5BFD0F44-8E7D-48AE-BA8C-2554125760B5}"/>
            </a:ext>
          </a:extLst>
        </xdr:cNvPr>
        <xdr:cNvCxnSpPr/>
      </xdr:nvCxnSpPr>
      <xdr:spPr>
        <a:xfrm flipV="1">
          <a:off x="4177665" y="12817094"/>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1EA21E50-C4B7-4B05-8258-026A5A8EBDF9}"/>
            </a:ext>
          </a:extLst>
        </xdr:cNvPr>
        <xdr:cNvSpPr txBox="1"/>
      </xdr:nvSpPr>
      <xdr:spPr>
        <a:xfrm>
          <a:off x="4216400"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AA1E531D-5CE8-486E-A6B4-96F00A742E70}"/>
            </a:ext>
          </a:extLst>
        </xdr:cNvPr>
        <xdr:cNvCxnSpPr/>
      </xdr:nvCxnSpPr>
      <xdr:spPr>
        <a:xfrm>
          <a:off x="4108450" y="13984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E41BA06-A782-481E-B05D-26C0E50FAC71}"/>
            </a:ext>
          </a:extLst>
        </xdr:cNvPr>
        <xdr:cNvSpPr txBox="1"/>
      </xdr:nvSpPr>
      <xdr:spPr>
        <a:xfrm>
          <a:off x="4216400" y="125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C416D33F-8D26-4EBC-A7E1-4824C9425245}"/>
            </a:ext>
          </a:extLst>
        </xdr:cNvPr>
        <xdr:cNvCxnSpPr/>
      </xdr:nvCxnSpPr>
      <xdr:spPr>
        <a:xfrm>
          <a:off x="4108450" y="128170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17BC767-0552-4DC0-AB64-26ADFB579B67}"/>
            </a:ext>
          </a:extLst>
        </xdr:cNvPr>
        <xdr:cNvSpPr txBox="1"/>
      </xdr:nvSpPr>
      <xdr:spPr>
        <a:xfrm>
          <a:off x="4216400" y="13197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4C58BF0D-DA76-4830-8CCC-2289E9069A02}"/>
            </a:ext>
          </a:extLst>
        </xdr:cNvPr>
        <xdr:cNvSpPr/>
      </xdr:nvSpPr>
      <xdr:spPr>
        <a:xfrm>
          <a:off x="4127500" y="1333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1B5073FC-C61C-4CCE-896F-5782FC572258}"/>
            </a:ext>
          </a:extLst>
        </xdr:cNvPr>
        <xdr:cNvSpPr/>
      </xdr:nvSpPr>
      <xdr:spPr>
        <a:xfrm>
          <a:off x="3384550" y="132913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FBAD50E6-F6C3-4D22-8170-E72A5339DD1B}"/>
            </a:ext>
          </a:extLst>
        </xdr:cNvPr>
        <xdr:cNvSpPr/>
      </xdr:nvSpPr>
      <xdr:spPr>
        <a:xfrm>
          <a:off x="2571750" y="13279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4E2A97CE-06A7-40FC-8E4F-34EF6B1C2881}"/>
            </a:ext>
          </a:extLst>
        </xdr:cNvPr>
        <xdr:cNvSpPr/>
      </xdr:nvSpPr>
      <xdr:spPr>
        <a:xfrm>
          <a:off x="1778000" y="1325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5855B461-3175-47FE-A864-E39A8C14436F}"/>
            </a:ext>
          </a:extLst>
        </xdr:cNvPr>
        <xdr:cNvSpPr/>
      </xdr:nvSpPr>
      <xdr:spPr>
        <a:xfrm>
          <a:off x="984250" y="13206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BFE7A00-9C03-4BCE-9FA2-E6BB7A0075F4}"/>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22F0ECA-6863-4BDC-8F21-09DE86889E46}"/>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05E66C-3709-4234-A050-54727D6C8C5C}"/>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DDFB09-CE2A-4788-93AE-A241BA3BFE75}"/>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45905F2-267E-4787-8BFF-3BD16DD0650C}"/>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65024</xdr:rowOff>
    </xdr:from>
    <xdr:to>
      <xdr:col>24</xdr:col>
      <xdr:colOff>114300</xdr:colOff>
      <xdr:row>84</xdr:row>
      <xdr:rowOff>166624</xdr:rowOff>
    </xdr:to>
    <xdr:sp macro="" textlink="">
      <xdr:nvSpPr>
        <xdr:cNvPr id="302" name="楕円 301">
          <a:extLst>
            <a:ext uri="{FF2B5EF4-FFF2-40B4-BE49-F238E27FC236}">
              <a16:creationId xmlns:a16="http://schemas.microsoft.com/office/drawing/2014/main" id="{10375810-8EB3-4178-B5B9-DE290B455DD5}"/>
            </a:ext>
          </a:extLst>
        </xdr:cNvPr>
        <xdr:cNvSpPr/>
      </xdr:nvSpPr>
      <xdr:spPr>
        <a:xfrm>
          <a:off x="4127500" y="139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151401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623BCFD-BF9E-41AA-B264-322D1403DCF5}"/>
            </a:ext>
          </a:extLst>
        </xdr:cNvPr>
        <xdr:cNvSpPr txBox="1"/>
      </xdr:nvSpPr>
      <xdr:spPr>
        <a:xfrm>
          <a:off x="4216400" y="138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4" name="楕円 303">
          <a:extLst>
            <a:ext uri="{FF2B5EF4-FFF2-40B4-BE49-F238E27FC236}">
              <a16:creationId xmlns:a16="http://schemas.microsoft.com/office/drawing/2014/main" id="{41CF195E-B9CB-4473-ADCD-91C1D0F9D03B}"/>
            </a:ext>
          </a:extLst>
        </xdr:cNvPr>
        <xdr:cNvSpPr/>
      </xdr:nvSpPr>
      <xdr:spPr>
        <a:xfrm>
          <a:off x="3384550" y="1390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115824</xdr:rowOff>
    </xdr:to>
    <xdr:cxnSp macro="">
      <xdr:nvCxnSpPr>
        <xdr:cNvPr id="305" name="直線コネクタ 304">
          <a:extLst>
            <a:ext uri="{FF2B5EF4-FFF2-40B4-BE49-F238E27FC236}">
              <a16:creationId xmlns:a16="http://schemas.microsoft.com/office/drawing/2014/main" id="{71731CEF-6808-4EB4-BEE2-2E7D609C9662}"/>
            </a:ext>
          </a:extLst>
        </xdr:cNvPr>
        <xdr:cNvCxnSpPr/>
      </xdr:nvCxnSpPr>
      <xdr:spPr>
        <a:xfrm>
          <a:off x="3429000" y="13952220"/>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74168</xdr:rowOff>
    </xdr:from>
    <xdr:to>
      <xdr:col>15</xdr:col>
      <xdr:colOff>101600</xdr:colOff>
      <xdr:row>86</xdr:row>
      <xdr:rowOff>4318</xdr:rowOff>
    </xdr:to>
    <xdr:sp macro="" textlink="">
      <xdr:nvSpPr>
        <xdr:cNvPr id="306" name="楕円 305">
          <a:extLst>
            <a:ext uri="{FF2B5EF4-FFF2-40B4-BE49-F238E27FC236}">
              <a16:creationId xmlns:a16="http://schemas.microsoft.com/office/drawing/2014/main" id="{45E515FF-52EA-4A1C-A96E-FA41F29D655E}"/>
            </a:ext>
          </a:extLst>
        </xdr:cNvPr>
        <xdr:cNvSpPr/>
      </xdr:nvSpPr>
      <xdr:spPr>
        <a:xfrm>
          <a:off x="2571750" y="14107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85</xdr:row>
      <xdr:rowOff>124968</xdr:rowOff>
    </xdr:to>
    <xdr:cxnSp macro="">
      <xdr:nvCxnSpPr>
        <xdr:cNvPr id="307" name="直線コネクタ 306">
          <a:extLst>
            <a:ext uri="{FF2B5EF4-FFF2-40B4-BE49-F238E27FC236}">
              <a16:creationId xmlns:a16="http://schemas.microsoft.com/office/drawing/2014/main" id="{BDCA7186-5D2D-410D-B0A4-5E5CC08D0ADB}"/>
            </a:ext>
          </a:extLst>
        </xdr:cNvPr>
        <xdr:cNvCxnSpPr/>
      </xdr:nvCxnSpPr>
      <xdr:spPr>
        <a:xfrm flipV="1">
          <a:off x="2622550" y="13952220"/>
          <a:ext cx="806450" cy="2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94742</xdr:rowOff>
    </xdr:from>
    <xdr:to>
      <xdr:col>10</xdr:col>
      <xdr:colOff>165100</xdr:colOff>
      <xdr:row>85</xdr:row>
      <xdr:rowOff>24892</xdr:rowOff>
    </xdr:to>
    <xdr:sp macro="" textlink="">
      <xdr:nvSpPr>
        <xdr:cNvPr id="308" name="楕円 307">
          <a:extLst>
            <a:ext uri="{FF2B5EF4-FFF2-40B4-BE49-F238E27FC236}">
              <a16:creationId xmlns:a16="http://schemas.microsoft.com/office/drawing/2014/main" id="{FE15BC56-8BB2-4DB0-9242-ECF81EF46226}"/>
            </a:ext>
          </a:extLst>
        </xdr:cNvPr>
        <xdr:cNvSpPr/>
      </xdr:nvSpPr>
      <xdr:spPr>
        <a:xfrm>
          <a:off x="1778000" y="13963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145542</xdr:rowOff>
    </xdr:from>
    <xdr:to>
      <xdr:col>15</xdr:col>
      <xdr:colOff>50800</xdr:colOff>
      <xdr:row>85</xdr:row>
      <xdr:rowOff>124968</xdr:rowOff>
    </xdr:to>
    <xdr:cxnSp macro="">
      <xdr:nvCxnSpPr>
        <xdr:cNvPr id="309" name="直線コネクタ 308">
          <a:extLst>
            <a:ext uri="{FF2B5EF4-FFF2-40B4-BE49-F238E27FC236}">
              <a16:creationId xmlns:a16="http://schemas.microsoft.com/office/drawing/2014/main" id="{215ADB70-6C9C-437D-A4FC-593641D6FA60}"/>
            </a:ext>
          </a:extLst>
        </xdr:cNvPr>
        <xdr:cNvCxnSpPr/>
      </xdr:nvCxnSpPr>
      <xdr:spPr>
        <a:xfrm>
          <a:off x="1828800" y="14013942"/>
          <a:ext cx="793750"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60452</xdr:rowOff>
    </xdr:from>
    <xdr:to>
      <xdr:col>6</xdr:col>
      <xdr:colOff>38100</xdr:colOff>
      <xdr:row>84</xdr:row>
      <xdr:rowOff>162052</xdr:rowOff>
    </xdr:to>
    <xdr:sp macro="" textlink="">
      <xdr:nvSpPr>
        <xdr:cNvPr id="310" name="楕円 309">
          <a:extLst>
            <a:ext uri="{FF2B5EF4-FFF2-40B4-BE49-F238E27FC236}">
              <a16:creationId xmlns:a16="http://schemas.microsoft.com/office/drawing/2014/main" id="{E222C595-2783-4393-A269-0A63186BF6B3}"/>
            </a:ext>
          </a:extLst>
        </xdr:cNvPr>
        <xdr:cNvSpPr/>
      </xdr:nvSpPr>
      <xdr:spPr>
        <a:xfrm>
          <a:off x="984250" y="13928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111252</xdr:rowOff>
    </xdr:from>
    <xdr:to>
      <xdr:col>10</xdr:col>
      <xdr:colOff>114300</xdr:colOff>
      <xdr:row>84</xdr:row>
      <xdr:rowOff>145542</xdr:rowOff>
    </xdr:to>
    <xdr:cxnSp macro="">
      <xdr:nvCxnSpPr>
        <xdr:cNvPr id="311" name="直線コネクタ 310">
          <a:extLst>
            <a:ext uri="{FF2B5EF4-FFF2-40B4-BE49-F238E27FC236}">
              <a16:creationId xmlns:a16="http://schemas.microsoft.com/office/drawing/2014/main" id="{550CA310-DAF2-49D8-94A3-DF71C805B793}"/>
            </a:ext>
          </a:extLst>
        </xdr:cNvPr>
        <xdr:cNvCxnSpPr/>
      </xdr:nvCxnSpPr>
      <xdr:spPr>
        <a:xfrm>
          <a:off x="1028700" y="13979652"/>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8804E6E2-B06F-47F4-A176-6265972F678A}"/>
            </a:ext>
          </a:extLst>
        </xdr:cNvPr>
        <xdr:cNvSpPr txBox="1"/>
      </xdr:nvSpPr>
      <xdr:spPr>
        <a:xfrm>
          <a:off x="3239144" y="13072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7C4AEF00-96FD-41D1-AC22-00B72466F5E0}"/>
            </a:ext>
          </a:extLst>
        </xdr:cNvPr>
        <xdr:cNvSpPr txBox="1"/>
      </xdr:nvSpPr>
      <xdr:spPr>
        <a:xfrm>
          <a:off x="2439044" y="13061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8F80FD36-941A-4B50-A4CB-AE01139499A8}"/>
            </a:ext>
          </a:extLst>
        </xdr:cNvPr>
        <xdr:cNvSpPr txBox="1"/>
      </xdr:nvSpPr>
      <xdr:spPr>
        <a:xfrm>
          <a:off x="1645294" y="13040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3D9645D7-FCEB-4F0E-B493-FF5F0B8E3BAC}"/>
            </a:ext>
          </a:extLst>
        </xdr:cNvPr>
        <xdr:cNvSpPr txBox="1"/>
      </xdr:nvSpPr>
      <xdr:spPr>
        <a:xfrm>
          <a:off x="851544" y="1299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6" name="n_1mainValue【福祉施設】&#10;有形固定資産減価償却率">
          <a:extLst>
            <a:ext uri="{FF2B5EF4-FFF2-40B4-BE49-F238E27FC236}">
              <a16:creationId xmlns:a16="http://schemas.microsoft.com/office/drawing/2014/main" id="{C0CC0D63-F820-43E2-90B6-C6F40AF0D45F}"/>
            </a:ext>
          </a:extLst>
        </xdr:cNvPr>
        <xdr:cNvSpPr txBox="1"/>
      </xdr:nvSpPr>
      <xdr:spPr>
        <a:xfrm>
          <a:off x="32391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166895</xdr:rowOff>
    </xdr:from>
    <xdr:ext cx="405111" cy="259045"/>
    <xdr:sp macro="" textlink="">
      <xdr:nvSpPr>
        <xdr:cNvPr id="317" name="n_2mainValue【福祉施設】&#10;有形固定資産減価償却率">
          <a:extLst>
            <a:ext uri="{FF2B5EF4-FFF2-40B4-BE49-F238E27FC236}">
              <a16:creationId xmlns:a16="http://schemas.microsoft.com/office/drawing/2014/main" id="{6133B370-11F6-40C8-BD86-7137A3D93BCF}"/>
            </a:ext>
          </a:extLst>
        </xdr:cNvPr>
        <xdr:cNvSpPr txBox="1"/>
      </xdr:nvSpPr>
      <xdr:spPr>
        <a:xfrm>
          <a:off x="2439044" y="1420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16019</xdr:rowOff>
    </xdr:from>
    <xdr:ext cx="405111" cy="259045"/>
    <xdr:sp macro="" textlink="">
      <xdr:nvSpPr>
        <xdr:cNvPr id="318" name="n_3mainValue【福祉施設】&#10;有形固定資産減価償却率">
          <a:extLst>
            <a:ext uri="{FF2B5EF4-FFF2-40B4-BE49-F238E27FC236}">
              <a16:creationId xmlns:a16="http://schemas.microsoft.com/office/drawing/2014/main" id="{A1EAEB0F-1711-4DE4-A6A6-1A7361020944}"/>
            </a:ext>
          </a:extLst>
        </xdr:cNvPr>
        <xdr:cNvSpPr txBox="1"/>
      </xdr:nvSpPr>
      <xdr:spPr>
        <a:xfrm>
          <a:off x="1645294" y="14049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153179</xdr:rowOff>
    </xdr:from>
    <xdr:ext cx="405111" cy="259045"/>
    <xdr:sp macro="" textlink="">
      <xdr:nvSpPr>
        <xdr:cNvPr id="319" name="n_4mainValue【福祉施設】&#10;有形固定資産減価償却率">
          <a:extLst>
            <a:ext uri="{FF2B5EF4-FFF2-40B4-BE49-F238E27FC236}">
              <a16:creationId xmlns:a16="http://schemas.microsoft.com/office/drawing/2014/main" id="{67ABE16E-9E9D-4B93-9E02-0460BAC5530F}"/>
            </a:ext>
          </a:extLst>
        </xdr:cNvPr>
        <xdr:cNvSpPr txBox="1"/>
      </xdr:nvSpPr>
      <xdr:spPr>
        <a:xfrm>
          <a:off x="851544" y="140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0CB9186-9599-42BB-8BA6-AA22F9AB8651}"/>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7649640-C80E-4436-AF91-442FCFB9FFC8}"/>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F4B13CE-DB69-4EB0-8CC6-D3733AEFC67D}"/>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6882C64-4890-45BA-A6AB-CA7A3ADF64BC}"/>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A40A88C-D84C-429A-9B0F-62D17B2844ED}"/>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165A981-C880-4593-B5AA-4AA6618326C4}"/>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798D212-2616-4AA4-81A3-E1566707B25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BED222A-E92E-4B2A-BB33-86B52EAAC131}"/>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101AADC-67D8-4F00-8B50-0EFBB473968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03EAA52-794F-4930-B545-19EE86DF6024}"/>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159C9B4-B8B6-4BE2-8DDD-A5A88C24E46A}"/>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AD26453-AC71-43CB-8275-0739ECBB63F6}"/>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08DF037-7004-4F40-8488-F120A502E309}"/>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6E74262-D69E-4C33-9404-9D2AE279A03D}"/>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E87E9AAD-944B-48C8-97DB-4937CBA73D99}"/>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FDFF61D-7B66-4E29-839A-E92F3BB99BD8}"/>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A3E2D5F-816B-4465-875B-69135DCCA789}"/>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F873969-C2E7-4A31-AC34-230DAA504E53}"/>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149942B-3715-450E-A219-B9B5C30AF26D}"/>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1C46EF7-37C2-4C7D-9BA9-D142FC9A659E}"/>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4928282-9F8B-414C-8807-423334042FFE}"/>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7BF70D45-8551-4C4E-AA17-A4E508E10B3B}"/>
            </a:ext>
          </a:extLst>
        </xdr:cNvPr>
        <xdr:cNvCxnSpPr/>
      </xdr:nvCxnSpPr>
      <xdr:spPr>
        <a:xfrm flipV="1">
          <a:off x="9429115" y="12839954"/>
          <a:ext cx="0" cy="133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A62AA94D-6981-4C00-BBE3-BB692A3E49CD}"/>
            </a:ext>
          </a:extLst>
        </xdr:cNvPr>
        <xdr:cNvSpPr txBox="1"/>
      </xdr:nvSpPr>
      <xdr:spPr>
        <a:xfrm>
          <a:off x="9467850" y="141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9867EC4B-7B86-44F3-9B29-0B27E145032B}"/>
            </a:ext>
          </a:extLst>
        </xdr:cNvPr>
        <xdr:cNvCxnSpPr/>
      </xdr:nvCxnSpPr>
      <xdr:spPr>
        <a:xfrm>
          <a:off x="9359900" y="141790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E781C59F-296C-4653-9294-876E6D6A410A}"/>
            </a:ext>
          </a:extLst>
        </xdr:cNvPr>
        <xdr:cNvSpPr txBox="1"/>
      </xdr:nvSpPr>
      <xdr:spPr>
        <a:xfrm>
          <a:off x="9467850" y="126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EFEDADD8-13B5-42A7-AA8C-7171D877ED8F}"/>
            </a:ext>
          </a:extLst>
        </xdr:cNvPr>
        <xdr:cNvCxnSpPr/>
      </xdr:nvCxnSpPr>
      <xdr:spPr>
        <a:xfrm>
          <a:off x="9359900" y="12839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4C30AB9B-02BB-4E3F-AE50-29B1B6FCBC87}"/>
            </a:ext>
          </a:extLst>
        </xdr:cNvPr>
        <xdr:cNvSpPr txBox="1"/>
      </xdr:nvSpPr>
      <xdr:spPr>
        <a:xfrm>
          <a:off x="9467850" y="13392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54F0287-AA42-4CA0-B76A-062F5B4FB328}"/>
            </a:ext>
          </a:extLst>
        </xdr:cNvPr>
        <xdr:cNvSpPr/>
      </xdr:nvSpPr>
      <xdr:spPr>
        <a:xfrm>
          <a:off x="9398000" y="13540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D55C5BB5-C548-4E28-9187-E9C3220C23F7}"/>
            </a:ext>
          </a:extLst>
        </xdr:cNvPr>
        <xdr:cNvSpPr/>
      </xdr:nvSpPr>
      <xdr:spPr>
        <a:xfrm>
          <a:off x="8636000" y="1353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A36BE0B1-643A-4404-9D0E-70193A3006D7}"/>
            </a:ext>
          </a:extLst>
        </xdr:cNvPr>
        <xdr:cNvSpPr/>
      </xdr:nvSpPr>
      <xdr:spPr>
        <a:xfrm>
          <a:off x="7842250" y="13531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219EAA98-7404-4ED5-985F-EF5BD7FB3D61}"/>
            </a:ext>
          </a:extLst>
        </xdr:cNvPr>
        <xdr:cNvSpPr/>
      </xdr:nvSpPr>
      <xdr:spPr>
        <a:xfrm>
          <a:off x="7029450" y="13476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C10AEA55-49AD-4093-9A2E-197B54F4480D}"/>
            </a:ext>
          </a:extLst>
        </xdr:cNvPr>
        <xdr:cNvSpPr/>
      </xdr:nvSpPr>
      <xdr:spPr>
        <a:xfrm>
          <a:off x="6235700" y="13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625BD7A-5336-4120-9DD9-3DB6F4633C96}"/>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5BE0830-9855-494E-AE86-44F133D8C6E2}"/>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CFF3FD8-9564-4234-87E1-2DA054644F73}"/>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49369D-0F1B-4DCA-AD61-6CEBCCA9DD3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1996834-CF35-4535-A2A2-181B5E0BD97B}"/>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94742</xdr:rowOff>
    </xdr:from>
    <xdr:to>
      <xdr:col>55</xdr:col>
      <xdr:colOff>50800</xdr:colOff>
      <xdr:row>86</xdr:row>
      <xdr:rowOff>24892</xdr:rowOff>
    </xdr:to>
    <xdr:sp macro="" textlink="">
      <xdr:nvSpPr>
        <xdr:cNvPr id="357" name="楕円 356">
          <a:extLst>
            <a:ext uri="{FF2B5EF4-FFF2-40B4-BE49-F238E27FC236}">
              <a16:creationId xmlns:a16="http://schemas.microsoft.com/office/drawing/2014/main" id="{D25F7136-A6B8-42B7-8DB5-9075AE732654}"/>
            </a:ext>
          </a:extLst>
        </xdr:cNvPr>
        <xdr:cNvSpPr/>
      </xdr:nvSpPr>
      <xdr:spPr>
        <a:xfrm>
          <a:off x="9398000" y="141282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9669</xdr:rowOff>
    </xdr:from>
    <xdr:ext cx="469744" cy="259045"/>
    <xdr:sp macro="" textlink="">
      <xdr:nvSpPr>
        <xdr:cNvPr id="358" name="【福祉施設】&#10;一人当たり面積該当値テキスト">
          <a:extLst>
            <a:ext uri="{FF2B5EF4-FFF2-40B4-BE49-F238E27FC236}">
              <a16:creationId xmlns:a16="http://schemas.microsoft.com/office/drawing/2014/main" id="{3A1B19BE-7F4E-4A61-A213-88FA9C4CEE91}"/>
            </a:ext>
          </a:extLst>
        </xdr:cNvPr>
        <xdr:cNvSpPr txBox="1"/>
      </xdr:nvSpPr>
      <xdr:spPr>
        <a:xfrm>
          <a:off x="9467850"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359" name="楕円 358">
          <a:extLst>
            <a:ext uri="{FF2B5EF4-FFF2-40B4-BE49-F238E27FC236}">
              <a16:creationId xmlns:a16="http://schemas.microsoft.com/office/drawing/2014/main" id="{1A0D6772-0D0D-4BEE-8706-7E7260237D0C}"/>
            </a:ext>
          </a:extLst>
        </xdr:cNvPr>
        <xdr:cNvSpPr/>
      </xdr:nvSpPr>
      <xdr:spPr>
        <a:xfrm>
          <a:off x="8636000" y="14128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145542</xdr:rowOff>
    </xdr:to>
    <xdr:cxnSp macro="">
      <xdr:nvCxnSpPr>
        <xdr:cNvPr id="360" name="直線コネクタ 359">
          <a:extLst>
            <a:ext uri="{FF2B5EF4-FFF2-40B4-BE49-F238E27FC236}">
              <a16:creationId xmlns:a16="http://schemas.microsoft.com/office/drawing/2014/main" id="{1B1D4F16-03FA-43A5-A31D-556F10216279}"/>
            </a:ext>
          </a:extLst>
        </xdr:cNvPr>
        <xdr:cNvCxnSpPr/>
      </xdr:nvCxnSpPr>
      <xdr:spPr>
        <a:xfrm>
          <a:off x="8686800" y="1417904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1" name="楕円 360">
          <a:extLst>
            <a:ext uri="{FF2B5EF4-FFF2-40B4-BE49-F238E27FC236}">
              <a16:creationId xmlns:a16="http://schemas.microsoft.com/office/drawing/2014/main" id="{75C8F72C-AB8E-40C6-A0B5-69AFC7215E6F}"/>
            </a:ext>
          </a:extLst>
        </xdr:cNvPr>
        <xdr:cNvSpPr/>
      </xdr:nvSpPr>
      <xdr:spPr>
        <a:xfrm>
          <a:off x="7842250" y="141282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145542</xdr:rowOff>
    </xdr:to>
    <xdr:cxnSp macro="">
      <xdr:nvCxnSpPr>
        <xdr:cNvPr id="362" name="直線コネクタ 361">
          <a:extLst>
            <a:ext uri="{FF2B5EF4-FFF2-40B4-BE49-F238E27FC236}">
              <a16:creationId xmlns:a16="http://schemas.microsoft.com/office/drawing/2014/main" id="{8F06FD99-2701-4BDC-B391-60062CBACF99}"/>
            </a:ext>
          </a:extLst>
        </xdr:cNvPr>
        <xdr:cNvCxnSpPr/>
      </xdr:nvCxnSpPr>
      <xdr:spPr>
        <a:xfrm>
          <a:off x="7886700" y="1417904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103887</xdr:rowOff>
    </xdr:from>
    <xdr:to>
      <xdr:col>41</xdr:col>
      <xdr:colOff>101600</xdr:colOff>
      <xdr:row>86</xdr:row>
      <xdr:rowOff>34037</xdr:rowOff>
    </xdr:to>
    <xdr:sp macro="" textlink="">
      <xdr:nvSpPr>
        <xdr:cNvPr id="363" name="楕円 362">
          <a:extLst>
            <a:ext uri="{FF2B5EF4-FFF2-40B4-BE49-F238E27FC236}">
              <a16:creationId xmlns:a16="http://schemas.microsoft.com/office/drawing/2014/main" id="{47C5B4DB-A8EB-4D66-82E2-C3F1374B0C49}"/>
            </a:ext>
          </a:extLst>
        </xdr:cNvPr>
        <xdr:cNvSpPr/>
      </xdr:nvSpPr>
      <xdr:spPr>
        <a:xfrm>
          <a:off x="7029450" y="14137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154687</xdr:rowOff>
    </xdr:to>
    <xdr:cxnSp macro="">
      <xdr:nvCxnSpPr>
        <xdr:cNvPr id="364" name="直線コネクタ 363">
          <a:extLst>
            <a:ext uri="{FF2B5EF4-FFF2-40B4-BE49-F238E27FC236}">
              <a16:creationId xmlns:a16="http://schemas.microsoft.com/office/drawing/2014/main" id="{19BA93E1-7A4C-4B29-BABC-D9F13944B23A}"/>
            </a:ext>
          </a:extLst>
        </xdr:cNvPr>
        <xdr:cNvCxnSpPr/>
      </xdr:nvCxnSpPr>
      <xdr:spPr>
        <a:xfrm flipV="1">
          <a:off x="7080250" y="14179042"/>
          <a:ext cx="80645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65" name="楕円 364">
          <a:extLst>
            <a:ext uri="{FF2B5EF4-FFF2-40B4-BE49-F238E27FC236}">
              <a16:creationId xmlns:a16="http://schemas.microsoft.com/office/drawing/2014/main" id="{74C20275-4703-4FDF-BD59-5A9CAD2F1892}"/>
            </a:ext>
          </a:extLst>
        </xdr:cNvPr>
        <xdr:cNvSpPr/>
      </xdr:nvSpPr>
      <xdr:spPr>
        <a:xfrm>
          <a:off x="6235700" y="14137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154687</xdr:rowOff>
    </xdr:to>
    <xdr:cxnSp macro="">
      <xdr:nvCxnSpPr>
        <xdr:cNvPr id="366" name="直線コネクタ 365">
          <a:extLst>
            <a:ext uri="{FF2B5EF4-FFF2-40B4-BE49-F238E27FC236}">
              <a16:creationId xmlns:a16="http://schemas.microsoft.com/office/drawing/2014/main" id="{ECF0352C-B5CB-4C3A-A557-C3BDC78DB517}"/>
            </a:ext>
          </a:extLst>
        </xdr:cNvPr>
        <xdr:cNvCxnSpPr/>
      </xdr:nvCxnSpPr>
      <xdr:spPr>
        <a:xfrm>
          <a:off x="6286500" y="141881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E386192D-1C81-4C0D-A40F-E0BE968345AF}"/>
            </a:ext>
          </a:extLst>
        </xdr:cNvPr>
        <xdr:cNvSpPr txBox="1"/>
      </xdr:nvSpPr>
      <xdr:spPr>
        <a:xfrm>
          <a:off x="845827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D79AFE87-404A-480B-858B-16DB4BA1F985}"/>
            </a:ext>
          </a:extLst>
        </xdr:cNvPr>
        <xdr:cNvSpPr txBox="1"/>
      </xdr:nvSpPr>
      <xdr:spPr>
        <a:xfrm>
          <a:off x="76772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CF783548-26F3-45EC-8346-C29BD74F3044}"/>
            </a:ext>
          </a:extLst>
        </xdr:cNvPr>
        <xdr:cNvSpPr txBox="1"/>
      </xdr:nvSpPr>
      <xdr:spPr>
        <a:xfrm>
          <a:off x="6864427" y="1325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AF8590DF-6C60-435A-9AAF-42A2048E6CB4}"/>
            </a:ext>
          </a:extLst>
        </xdr:cNvPr>
        <xdr:cNvSpPr txBox="1"/>
      </xdr:nvSpPr>
      <xdr:spPr>
        <a:xfrm>
          <a:off x="6070677" y="13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371" name="n_1mainValue【福祉施設】&#10;一人当たり面積">
          <a:extLst>
            <a:ext uri="{FF2B5EF4-FFF2-40B4-BE49-F238E27FC236}">
              <a16:creationId xmlns:a16="http://schemas.microsoft.com/office/drawing/2014/main" id="{454DDED0-7DC1-412E-963B-3E28A56D5D78}"/>
            </a:ext>
          </a:extLst>
        </xdr:cNvPr>
        <xdr:cNvSpPr txBox="1"/>
      </xdr:nvSpPr>
      <xdr:spPr>
        <a:xfrm>
          <a:off x="845827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2" name="n_2mainValue【福祉施設】&#10;一人当たり面積">
          <a:extLst>
            <a:ext uri="{FF2B5EF4-FFF2-40B4-BE49-F238E27FC236}">
              <a16:creationId xmlns:a16="http://schemas.microsoft.com/office/drawing/2014/main" id="{06D376A5-1381-4031-8B0E-B82F8EB9E2B7}"/>
            </a:ext>
          </a:extLst>
        </xdr:cNvPr>
        <xdr:cNvSpPr txBox="1"/>
      </xdr:nvSpPr>
      <xdr:spPr>
        <a:xfrm>
          <a:off x="76772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373" name="n_3mainValue【福祉施設】&#10;一人当たり面積">
          <a:extLst>
            <a:ext uri="{FF2B5EF4-FFF2-40B4-BE49-F238E27FC236}">
              <a16:creationId xmlns:a16="http://schemas.microsoft.com/office/drawing/2014/main" id="{79A5F330-F6FA-40D0-8463-681A32C26BB9}"/>
            </a:ext>
          </a:extLst>
        </xdr:cNvPr>
        <xdr:cNvSpPr txBox="1"/>
      </xdr:nvSpPr>
      <xdr:spPr>
        <a:xfrm>
          <a:off x="6864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74" name="n_4mainValue【福祉施設】&#10;一人当たり面積">
          <a:extLst>
            <a:ext uri="{FF2B5EF4-FFF2-40B4-BE49-F238E27FC236}">
              <a16:creationId xmlns:a16="http://schemas.microsoft.com/office/drawing/2014/main" id="{06D08F95-D4F2-4EB5-B028-68562A301DBD}"/>
            </a:ext>
          </a:extLst>
        </xdr:cNvPr>
        <xdr:cNvSpPr txBox="1"/>
      </xdr:nvSpPr>
      <xdr:spPr>
        <a:xfrm>
          <a:off x="607067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036257B-F4F6-474B-ACFB-758FA142FDC2}"/>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E9314C4-4980-4E86-88D9-047695C6FD52}"/>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FEDCF8D-068D-4410-A3A3-2DCEDE0B1E61}"/>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140A2A3-7B37-4A4F-AF0A-D7D31E2C8386}"/>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CFE15CE-7B2C-4B74-AA44-8A09DC9FEF33}"/>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6C3E4C4-6468-4083-AFD5-BAD23D13A701}"/>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927D048-25EC-42FD-87D5-731C40DC0871}"/>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E74DB2F-4B82-4379-91BA-D01BF907A904}"/>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8102C03-8A89-4E1A-80EE-87D46C2DC6D3}"/>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AA1BFB4-A572-4B8C-93B6-B3AD4F12A13C}"/>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7ACFCCB-210B-4EBB-B5A8-C2E4EC76BA91}"/>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D704300-A9F9-4761-93F5-C7760F84A101}"/>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A70361D-98CB-4063-8A0D-041570BC47AA}"/>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4951AAEC-CFF5-4983-8C42-5C2BEEEC651F}"/>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03408B0-CD97-4355-BFC1-83B2C4312D57}"/>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1699CAC8-BF5C-4485-A937-1BACD28163F1}"/>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70CEDAEB-E37F-4922-9B1C-EAA608E31DEC}"/>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CA48CE6-B86A-4D92-9428-BA952AB49EC5}"/>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542A7488-40CF-4E4C-A115-4B9873A9F751}"/>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4959357C-9182-4263-ABA1-EE9E07B278A2}"/>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DE3C55D-92E4-4954-A159-4A7FF3E2BDA9}"/>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6918BA0-268C-4F72-BF9F-E6D6597A549F}"/>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59E0B3A0-173A-4BC7-81B0-D34250BC5F41}"/>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BC17B2A-B238-4E2F-900B-32DD966B2C3B}"/>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A8C45FB-0AA5-4277-8D9E-E4B64077A589}"/>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E82B3311-830C-47E7-8EB3-BD4D4A20D978}"/>
            </a:ext>
          </a:extLst>
        </xdr:cNvPr>
        <xdr:cNvCxnSpPr/>
      </xdr:nvCxnSpPr>
      <xdr:spPr>
        <a:xfrm flipV="1">
          <a:off x="4177665" y="1665151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30DCF36E-1DD7-4687-BF08-9E565A652BF7}"/>
            </a:ext>
          </a:extLst>
        </xdr:cNvPr>
        <xdr:cNvSpPr txBox="1"/>
      </xdr:nvSpPr>
      <xdr:spPr>
        <a:xfrm>
          <a:off x="4216400" y="1799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6B5584-63BC-4333-A6F5-E26A6C3EE1FE}"/>
            </a:ext>
          </a:extLst>
        </xdr:cNvPr>
        <xdr:cNvCxnSpPr/>
      </xdr:nvCxnSpPr>
      <xdr:spPr>
        <a:xfrm>
          <a:off x="4108450" y="17993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13A3D755-6B53-433E-9C94-45DBCEF850F9}"/>
            </a:ext>
          </a:extLst>
        </xdr:cNvPr>
        <xdr:cNvSpPr txBox="1"/>
      </xdr:nvSpPr>
      <xdr:spPr>
        <a:xfrm>
          <a:off x="4216400" y="1643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A02DC7E9-ABDF-4FC3-839E-19328B36C124}"/>
            </a:ext>
          </a:extLst>
        </xdr:cNvPr>
        <xdr:cNvCxnSpPr/>
      </xdr:nvCxnSpPr>
      <xdr:spPr>
        <a:xfrm>
          <a:off x="4108450" y="16651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AC81010-5C6A-4513-B248-1E4FDD36628E}"/>
            </a:ext>
          </a:extLst>
        </xdr:cNvPr>
        <xdr:cNvSpPr txBox="1"/>
      </xdr:nvSpPr>
      <xdr:spPr>
        <a:xfrm>
          <a:off x="4216400" y="17295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1FAAC4A1-3AC0-43E5-ADB4-BEAEF37A56FD}"/>
            </a:ext>
          </a:extLst>
        </xdr:cNvPr>
        <xdr:cNvSpPr/>
      </xdr:nvSpPr>
      <xdr:spPr>
        <a:xfrm>
          <a:off x="4127500" y="17316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46D938B7-369C-49C3-8FBB-86E6385DA9EF}"/>
            </a:ext>
          </a:extLst>
        </xdr:cNvPr>
        <xdr:cNvSpPr/>
      </xdr:nvSpPr>
      <xdr:spPr>
        <a:xfrm>
          <a:off x="3384550" y="17283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2C958ED6-4B12-43B0-947F-0ADFA7455EC1}"/>
            </a:ext>
          </a:extLst>
        </xdr:cNvPr>
        <xdr:cNvSpPr/>
      </xdr:nvSpPr>
      <xdr:spPr>
        <a:xfrm>
          <a:off x="2571750" y="17251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C8C2A423-C37C-4593-A598-32DEDAAB55FC}"/>
            </a:ext>
          </a:extLst>
        </xdr:cNvPr>
        <xdr:cNvSpPr/>
      </xdr:nvSpPr>
      <xdr:spPr>
        <a:xfrm>
          <a:off x="1778000" y="1722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2BD394E6-F5E5-47E8-8DC1-A32FC6022F9D}"/>
            </a:ext>
          </a:extLst>
        </xdr:cNvPr>
        <xdr:cNvSpPr/>
      </xdr:nvSpPr>
      <xdr:spPr>
        <a:xfrm>
          <a:off x="984250" y="17177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8CDD102-AD83-4F8C-8651-C26AB2D00567}"/>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FAB7118-221E-469F-91A4-E8AF8E8BF274}"/>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94125C2-3230-4E93-B881-E454D9B5B0DF}"/>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08C224F-7B0E-494D-9CB7-880A5DCF789A}"/>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26930E4-DA4A-4602-94B3-FD76135FCE6D}"/>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416" name="楕円 415">
          <a:extLst>
            <a:ext uri="{FF2B5EF4-FFF2-40B4-BE49-F238E27FC236}">
              <a16:creationId xmlns:a16="http://schemas.microsoft.com/office/drawing/2014/main" id="{39AE5370-1F9D-46EB-857E-F30C950241C3}"/>
            </a:ext>
          </a:extLst>
        </xdr:cNvPr>
        <xdr:cNvSpPr/>
      </xdr:nvSpPr>
      <xdr:spPr>
        <a:xfrm>
          <a:off x="4127500" y="17082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100528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78D721DA-9F42-4C23-81D1-4C066A36B3D2}"/>
            </a:ext>
          </a:extLst>
        </xdr:cNvPr>
        <xdr:cNvSpPr txBox="1"/>
      </xdr:nvSpPr>
      <xdr:spPr>
        <a:xfrm>
          <a:off x="4216400"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40095</xdr:rowOff>
    </xdr:from>
    <xdr:to>
      <xdr:col>20</xdr:col>
      <xdr:colOff>38100</xdr:colOff>
      <xdr:row>103</xdr:row>
      <xdr:rowOff>141695</xdr:rowOff>
    </xdr:to>
    <xdr:sp macro="" textlink="">
      <xdr:nvSpPr>
        <xdr:cNvPr id="418" name="楕円 417">
          <a:extLst>
            <a:ext uri="{FF2B5EF4-FFF2-40B4-BE49-F238E27FC236}">
              <a16:creationId xmlns:a16="http://schemas.microsoft.com/office/drawing/2014/main" id="{F5EBA474-5924-464C-95C7-D620292892BF}"/>
            </a:ext>
          </a:extLst>
        </xdr:cNvPr>
        <xdr:cNvSpPr/>
      </xdr:nvSpPr>
      <xdr:spPr>
        <a:xfrm>
          <a:off x="3384550" y="17045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90895</xdr:rowOff>
    </xdr:from>
    <xdr:to>
      <xdr:col>24</xdr:col>
      <xdr:colOff>63500</xdr:colOff>
      <xdr:row>103</xdr:row>
      <xdr:rowOff>128451</xdr:rowOff>
    </xdr:to>
    <xdr:cxnSp macro="">
      <xdr:nvCxnSpPr>
        <xdr:cNvPr id="419" name="直線コネクタ 418">
          <a:extLst>
            <a:ext uri="{FF2B5EF4-FFF2-40B4-BE49-F238E27FC236}">
              <a16:creationId xmlns:a16="http://schemas.microsoft.com/office/drawing/2014/main" id="{7FC66BCF-13C4-4230-9061-B39881973789}"/>
            </a:ext>
          </a:extLst>
        </xdr:cNvPr>
        <xdr:cNvCxnSpPr/>
      </xdr:nvCxnSpPr>
      <xdr:spPr>
        <a:xfrm>
          <a:off x="3429000" y="17096195"/>
          <a:ext cx="7493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170724</xdr:rowOff>
    </xdr:from>
    <xdr:to>
      <xdr:col>15</xdr:col>
      <xdr:colOff>101600</xdr:colOff>
      <xdr:row>103</xdr:row>
      <xdr:rowOff>100874</xdr:rowOff>
    </xdr:to>
    <xdr:sp macro="" textlink="">
      <xdr:nvSpPr>
        <xdr:cNvPr id="420" name="楕円 419">
          <a:extLst>
            <a:ext uri="{FF2B5EF4-FFF2-40B4-BE49-F238E27FC236}">
              <a16:creationId xmlns:a16="http://schemas.microsoft.com/office/drawing/2014/main" id="{D386C4DA-DAFE-42DC-A615-914753D09A9A}"/>
            </a:ext>
          </a:extLst>
        </xdr:cNvPr>
        <xdr:cNvSpPr/>
      </xdr:nvSpPr>
      <xdr:spPr>
        <a:xfrm>
          <a:off x="2571750" y="170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50074</xdr:rowOff>
    </xdr:from>
    <xdr:to>
      <xdr:col>19</xdr:col>
      <xdr:colOff>177800</xdr:colOff>
      <xdr:row>103</xdr:row>
      <xdr:rowOff>90895</xdr:rowOff>
    </xdr:to>
    <xdr:cxnSp macro="">
      <xdr:nvCxnSpPr>
        <xdr:cNvPr id="421" name="直線コネクタ 420">
          <a:extLst>
            <a:ext uri="{FF2B5EF4-FFF2-40B4-BE49-F238E27FC236}">
              <a16:creationId xmlns:a16="http://schemas.microsoft.com/office/drawing/2014/main" id="{9D5BC69D-48A7-4A92-9C45-2AE5958C2D58}"/>
            </a:ext>
          </a:extLst>
        </xdr:cNvPr>
        <xdr:cNvCxnSpPr/>
      </xdr:nvCxnSpPr>
      <xdr:spPr>
        <a:xfrm>
          <a:off x="2622550" y="17055374"/>
          <a:ext cx="8064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152763</xdr:rowOff>
    </xdr:from>
    <xdr:to>
      <xdr:col>10</xdr:col>
      <xdr:colOff>165100</xdr:colOff>
      <xdr:row>103</xdr:row>
      <xdr:rowOff>82913</xdr:rowOff>
    </xdr:to>
    <xdr:sp macro="" textlink="">
      <xdr:nvSpPr>
        <xdr:cNvPr id="422" name="楕円 421">
          <a:extLst>
            <a:ext uri="{FF2B5EF4-FFF2-40B4-BE49-F238E27FC236}">
              <a16:creationId xmlns:a16="http://schemas.microsoft.com/office/drawing/2014/main" id="{42815B62-278E-4361-9F01-C055F6A6E55B}"/>
            </a:ext>
          </a:extLst>
        </xdr:cNvPr>
        <xdr:cNvSpPr/>
      </xdr:nvSpPr>
      <xdr:spPr>
        <a:xfrm>
          <a:off x="1778000" y="16992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32113</xdr:rowOff>
    </xdr:from>
    <xdr:to>
      <xdr:col>15</xdr:col>
      <xdr:colOff>50800</xdr:colOff>
      <xdr:row>103</xdr:row>
      <xdr:rowOff>50074</xdr:rowOff>
    </xdr:to>
    <xdr:cxnSp macro="">
      <xdr:nvCxnSpPr>
        <xdr:cNvPr id="423" name="直線コネクタ 422">
          <a:extLst>
            <a:ext uri="{FF2B5EF4-FFF2-40B4-BE49-F238E27FC236}">
              <a16:creationId xmlns:a16="http://schemas.microsoft.com/office/drawing/2014/main" id="{F28D1EA0-945B-4657-9A44-5C8318197B88}"/>
            </a:ext>
          </a:extLst>
        </xdr:cNvPr>
        <xdr:cNvCxnSpPr/>
      </xdr:nvCxnSpPr>
      <xdr:spPr>
        <a:xfrm>
          <a:off x="1828800" y="17037413"/>
          <a:ext cx="7937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120106</xdr:rowOff>
    </xdr:from>
    <xdr:to>
      <xdr:col>6</xdr:col>
      <xdr:colOff>38100</xdr:colOff>
      <xdr:row>103</xdr:row>
      <xdr:rowOff>50256</xdr:rowOff>
    </xdr:to>
    <xdr:sp macro="" textlink="">
      <xdr:nvSpPr>
        <xdr:cNvPr id="424" name="楕円 423">
          <a:extLst>
            <a:ext uri="{FF2B5EF4-FFF2-40B4-BE49-F238E27FC236}">
              <a16:creationId xmlns:a16="http://schemas.microsoft.com/office/drawing/2014/main" id="{533F4149-E8B5-4F46-B960-EB553184E5E3}"/>
            </a:ext>
          </a:extLst>
        </xdr:cNvPr>
        <xdr:cNvSpPr/>
      </xdr:nvSpPr>
      <xdr:spPr>
        <a:xfrm>
          <a:off x="984250" y="169603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170906</xdr:rowOff>
    </xdr:from>
    <xdr:to>
      <xdr:col>10</xdr:col>
      <xdr:colOff>114300</xdr:colOff>
      <xdr:row>103</xdr:row>
      <xdr:rowOff>32113</xdr:rowOff>
    </xdr:to>
    <xdr:cxnSp macro="">
      <xdr:nvCxnSpPr>
        <xdr:cNvPr id="425" name="直線コネクタ 424">
          <a:extLst>
            <a:ext uri="{FF2B5EF4-FFF2-40B4-BE49-F238E27FC236}">
              <a16:creationId xmlns:a16="http://schemas.microsoft.com/office/drawing/2014/main" id="{D1F8A2D3-F10A-4C83-B213-5358550876D3}"/>
            </a:ext>
          </a:extLst>
        </xdr:cNvPr>
        <xdr:cNvCxnSpPr/>
      </xdr:nvCxnSpPr>
      <xdr:spPr>
        <a:xfrm>
          <a:off x="1028700" y="1700475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a:extLst>
            <a:ext uri="{FF2B5EF4-FFF2-40B4-BE49-F238E27FC236}">
              <a16:creationId xmlns:a16="http://schemas.microsoft.com/office/drawing/2014/main" id="{DC82E402-D0FD-4CF0-B7C7-E70E0641E6FC}"/>
            </a:ext>
          </a:extLst>
        </xdr:cNvPr>
        <xdr:cNvSpPr txBox="1"/>
      </xdr:nvSpPr>
      <xdr:spPr>
        <a:xfrm>
          <a:off x="3239144" y="1737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7" name="n_2aveValue【市民会館】&#10;有形固定資産減価償却率">
          <a:extLst>
            <a:ext uri="{FF2B5EF4-FFF2-40B4-BE49-F238E27FC236}">
              <a16:creationId xmlns:a16="http://schemas.microsoft.com/office/drawing/2014/main" id="{4393B632-4012-4847-A251-EC493182A8B6}"/>
            </a:ext>
          </a:extLst>
        </xdr:cNvPr>
        <xdr:cNvSpPr txBox="1"/>
      </xdr:nvSpPr>
      <xdr:spPr>
        <a:xfrm>
          <a:off x="2439044" y="1733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28" name="n_3aveValue【市民会館】&#10;有形固定資産減価償却率">
          <a:extLst>
            <a:ext uri="{FF2B5EF4-FFF2-40B4-BE49-F238E27FC236}">
              <a16:creationId xmlns:a16="http://schemas.microsoft.com/office/drawing/2014/main" id="{FDE7EE3F-6B83-4DBC-AA93-91558CCFC5C0}"/>
            </a:ext>
          </a:extLst>
        </xdr:cNvPr>
        <xdr:cNvSpPr txBox="1"/>
      </xdr:nvSpPr>
      <xdr:spPr>
        <a:xfrm>
          <a:off x="164529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a:extLst>
            <a:ext uri="{FF2B5EF4-FFF2-40B4-BE49-F238E27FC236}">
              <a16:creationId xmlns:a16="http://schemas.microsoft.com/office/drawing/2014/main" id="{F38E5804-2CAA-4118-8319-A253B0969AEE}"/>
            </a:ext>
          </a:extLst>
        </xdr:cNvPr>
        <xdr:cNvSpPr txBox="1"/>
      </xdr:nvSpPr>
      <xdr:spPr>
        <a:xfrm>
          <a:off x="8515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158222</xdr:rowOff>
    </xdr:from>
    <xdr:ext cx="405111" cy="259045"/>
    <xdr:sp macro="" textlink="">
      <xdr:nvSpPr>
        <xdr:cNvPr id="430" name="n_1mainValue【市民会館】&#10;有形固定資産減価償却率">
          <a:extLst>
            <a:ext uri="{FF2B5EF4-FFF2-40B4-BE49-F238E27FC236}">
              <a16:creationId xmlns:a16="http://schemas.microsoft.com/office/drawing/2014/main" id="{52F34A5A-55EE-437D-B600-C1C114E5C20F}"/>
            </a:ext>
          </a:extLst>
        </xdr:cNvPr>
        <xdr:cNvSpPr txBox="1"/>
      </xdr:nvSpPr>
      <xdr:spPr>
        <a:xfrm>
          <a:off x="3239144" y="168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117401</xdr:rowOff>
    </xdr:from>
    <xdr:ext cx="405111" cy="259045"/>
    <xdr:sp macro="" textlink="">
      <xdr:nvSpPr>
        <xdr:cNvPr id="431" name="n_2mainValue【市民会館】&#10;有形固定資産減価償却率">
          <a:extLst>
            <a:ext uri="{FF2B5EF4-FFF2-40B4-BE49-F238E27FC236}">
              <a16:creationId xmlns:a16="http://schemas.microsoft.com/office/drawing/2014/main" id="{6276BF6C-4F23-44FD-8EB4-AECF14BAEA1F}"/>
            </a:ext>
          </a:extLst>
        </xdr:cNvPr>
        <xdr:cNvSpPr txBox="1"/>
      </xdr:nvSpPr>
      <xdr:spPr>
        <a:xfrm>
          <a:off x="2439044" y="1679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99440</xdr:rowOff>
    </xdr:from>
    <xdr:ext cx="405111" cy="259045"/>
    <xdr:sp macro="" textlink="">
      <xdr:nvSpPr>
        <xdr:cNvPr id="432" name="n_3mainValue【市民会館】&#10;有形固定資産減価償却率">
          <a:extLst>
            <a:ext uri="{FF2B5EF4-FFF2-40B4-BE49-F238E27FC236}">
              <a16:creationId xmlns:a16="http://schemas.microsoft.com/office/drawing/2014/main" id="{B6970116-A507-4EB6-B263-0D930934EC39}"/>
            </a:ext>
          </a:extLst>
        </xdr:cNvPr>
        <xdr:cNvSpPr txBox="1"/>
      </xdr:nvSpPr>
      <xdr:spPr>
        <a:xfrm>
          <a:off x="1645294" y="167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66783</xdr:rowOff>
    </xdr:from>
    <xdr:ext cx="405111" cy="259045"/>
    <xdr:sp macro="" textlink="">
      <xdr:nvSpPr>
        <xdr:cNvPr id="433" name="n_4mainValue【市民会館】&#10;有形固定資産減価償却率">
          <a:extLst>
            <a:ext uri="{FF2B5EF4-FFF2-40B4-BE49-F238E27FC236}">
              <a16:creationId xmlns:a16="http://schemas.microsoft.com/office/drawing/2014/main" id="{375CB2F8-D11A-4674-B3AA-7287E92E1403}"/>
            </a:ext>
          </a:extLst>
        </xdr:cNvPr>
        <xdr:cNvSpPr txBox="1"/>
      </xdr:nvSpPr>
      <xdr:spPr>
        <a:xfrm>
          <a:off x="851544" y="1674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7AC347B-DC3B-45D7-8E0B-5AB9FC0D7487}"/>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9F7E138-D8EE-4800-8858-332932B41F8D}"/>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FBD037F8-1F1C-4E6F-BA22-BA60117EEC10}"/>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8F4E28E-A1DE-4238-98AC-B36268ACB403}"/>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C435E7C2-813D-431A-BEA3-03E5341E64E6}"/>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E7B6526-FFC0-49F2-9129-3B0D8AECE7FB}"/>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4BA3729-49D3-445E-916E-D26438C75997}"/>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11D58D3D-E3B3-4220-A335-FC2AA32898E1}"/>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4A13F4AE-078C-4649-8594-BD20639AB1C8}"/>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925BAC3-5CDD-4B63-A680-A05AB2EA419B}"/>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D211D8A7-011F-483A-8C7D-8720955FEC8C}"/>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D8B6E132-2A1D-4DF5-85BF-C52E7C059E6E}"/>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6270D24-03CB-4804-A017-69CCA185834E}"/>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6847E9D5-F9B0-4790-A652-65DCF6AB5C5E}"/>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1FB150B-2885-40E2-A5ED-8A59A417ED87}"/>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D0043B1-445C-4879-AA07-5EC06C3D5905}"/>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EB599C5F-0A43-4560-9173-F8EBC80E50EC}"/>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A6824472-C0EF-4F0A-84A7-22D852894EF7}"/>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C808E86-8489-4814-A80B-5A7051F52806}"/>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C9F4564-FBE2-45B3-80F4-0E4C656DAD2F}"/>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9DA0979E-AAD0-4D7B-8AF4-29AE5C69269D}"/>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0655DE2-F8BC-418E-B838-F86DE85235D6}"/>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69F3D69-E72D-4A40-BA0A-A8F0795F9085}"/>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43962E54-C839-4136-B950-EEEF27F570FD}"/>
            </a:ext>
          </a:extLst>
        </xdr:cNvPr>
        <xdr:cNvCxnSpPr/>
      </xdr:nvCxnSpPr>
      <xdr:spPr>
        <a:xfrm flipV="1">
          <a:off x="9429115" y="16709389"/>
          <a:ext cx="0" cy="122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343C9D37-B63F-4EBC-A6D1-2B256F9D78D2}"/>
            </a:ext>
          </a:extLst>
        </xdr:cNvPr>
        <xdr:cNvSpPr txBox="1"/>
      </xdr:nvSpPr>
      <xdr:spPr>
        <a:xfrm>
          <a:off x="9467850"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E9367B5C-8D62-477A-91CF-C606A5B0006A}"/>
            </a:ext>
          </a:extLst>
        </xdr:cNvPr>
        <xdr:cNvCxnSpPr/>
      </xdr:nvCxnSpPr>
      <xdr:spPr>
        <a:xfrm>
          <a:off x="935990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68B3B0CE-1101-4B6B-9DAC-277BAD836C55}"/>
            </a:ext>
          </a:extLst>
        </xdr:cNvPr>
        <xdr:cNvSpPr txBox="1"/>
      </xdr:nvSpPr>
      <xdr:spPr>
        <a:xfrm>
          <a:off x="9467850" y="1649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A63D8284-4881-4A88-9E26-BAA2ABD8C2FB}"/>
            </a:ext>
          </a:extLst>
        </xdr:cNvPr>
        <xdr:cNvCxnSpPr/>
      </xdr:nvCxnSpPr>
      <xdr:spPr>
        <a:xfrm>
          <a:off x="9359900" y="1670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EF73EDFE-2570-4D4B-ABF8-D002E9E73226}"/>
            </a:ext>
          </a:extLst>
        </xdr:cNvPr>
        <xdr:cNvSpPr txBox="1"/>
      </xdr:nvSpPr>
      <xdr:spPr>
        <a:xfrm>
          <a:off x="9467850" y="17357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E6E2A0CC-2965-4CA9-9A4D-C8C87EC258A9}"/>
            </a:ext>
          </a:extLst>
        </xdr:cNvPr>
        <xdr:cNvSpPr/>
      </xdr:nvSpPr>
      <xdr:spPr>
        <a:xfrm>
          <a:off x="9398000" y="17499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3CC0CBD2-1153-4B83-9484-213F15117827}"/>
            </a:ext>
          </a:extLst>
        </xdr:cNvPr>
        <xdr:cNvSpPr/>
      </xdr:nvSpPr>
      <xdr:spPr>
        <a:xfrm>
          <a:off x="8636000" y="17498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A1BC60FA-A02E-4295-B1FD-20CABE70FBA3}"/>
            </a:ext>
          </a:extLst>
        </xdr:cNvPr>
        <xdr:cNvSpPr/>
      </xdr:nvSpPr>
      <xdr:spPr>
        <a:xfrm>
          <a:off x="7842250" y="1750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B38ABF27-D869-45A4-BC21-3896BA5EAC48}"/>
            </a:ext>
          </a:extLst>
        </xdr:cNvPr>
        <xdr:cNvSpPr/>
      </xdr:nvSpPr>
      <xdr:spPr>
        <a:xfrm>
          <a:off x="7029450" y="1747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F2D8B316-329C-4A8A-B556-381C3F5A0DF8}"/>
            </a:ext>
          </a:extLst>
        </xdr:cNvPr>
        <xdr:cNvSpPr/>
      </xdr:nvSpPr>
      <xdr:spPr>
        <a:xfrm>
          <a:off x="6235700" y="17471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2414746-880B-41B8-BBA0-4631620A5F06}"/>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778E687-5A3F-4087-8CD6-5C811AD77FE9}"/>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07CD8A5-788A-4950-9A55-266487E93BE6}"/>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CD90F4F-315A-4EA4-99F0-4817805B6D05}"/>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83CB8C5-B272-4D5C-A605-C65D463FAA92}"/>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73" name="楕円 472">
          <a:extLst>
            <a:ext uri="{FF2B5EF4-FFF2-40B4-BE49-F238E27FC236}">
              <a16:creationId xmlns:a16="http://schemas.microsoft.com/office/drawing/2014/main" id="{22A71D6B-7914-4F4F-ADDB-757541FE2911}"/>
            </a:ext>
          </a:extLst>
        </xdr:cNvPr>
        <xdr:cNvSpPr/>
      </xdr:nvSpPr>
      <xdr:spPr>
        <a:xfrm>
          <a:off x="9398000" y="177253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474" name="【市民会館】&#10;一人当たり面積該当値テキスト">
          <a:extLst>
            <a:ext uri="{FF2B5EF4-FFF2-40B4-BE49-F238E27FC236}">
              <a16:creationId xmlns:a16="http://schemas.microsoft.com/office/drawing/2014/main" id="{9C333949-5E12-457E-BE84-6444810D114E}"/>
            </a:ext>
          </a:extLst>
        </xdr:cNvPr>
        <xdr:cNvSpPr txBox="1"/>
      </xdr:nvSpPr>
      <xdr:spPr>
        <a:xfrm>
          <a:off x="9467850"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75" name="楕円 474">
          <a:extLst>
            <a:ext uri="{FF2B5EF4-FFF2-40B4-BE49-F238E27FC236}">
              <a16:creationId xmlns:a16="http://schemas.microsoft.com/office/drawing/2014/main" id="{899AB481-BFC7-405F-9C02-72C33B911571}"/>
            </a:ext>
          </a:extLst>
        </xdr:cNvPr>
        <xdr:cNvSpPr/>
      </xdr:nvSpPr>
      <xdr:spPr>
        <a:xfrm>
          <a:off x="8636000" y="17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110489</xdr:rowOff>
    </xdr:to>
    <xdr:cxnSp macro="">
      <xdr:nvCxnSpPr>
        <xdr:cNvPr id="476" name="直線コネクタ 475">
          <a:extLst>
            <a:ext uri="{FF2B5EF4-FFF2-40B4-BE49-F238E27FC236}">
              <a16:creationId xmlns:a16="http://schemas.microsoft.com/office/drawing/2014/main" id="{F079DBA4-3065-49BA-98BA-AAC3E5A6C422}"/>
            </a:ext>
          </a:extLst>
        </xdr:cNvPr>
        <xdr:cNvCxnSpPr/>
      </xdr:nvCxnSpPr>
      <xdr:spPr>
        <a:xfrm>
          <a:off x="8686800" y="177761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7" name="楕円 476">
          <a:extLst>
            <a:ext uri="{FF2B5EF4-FFF2-40B4-BE49-F238E27FC236}">
              <a16:creationId xmlns:a16="http://schemas.microsoft.com/office/drawing/2014/main" id="{1D31FB44-9153-44D7-9C4F-7C23B1653EA7}"/>
            </a:ext>
          </a:extLst>
        </xdr:cNvPr>
        <xdr:cNvSpPr/>
      </xdr:nvSpPr>
      <xdr:spPr>
        <a:xfrm>
          <a:off x="7842250" y="177253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110489</xdr:rowOff>
    </xdr:to>
    <xdr:cxnSp macro="">
      <xdr:nvCxnSpPr>
        <xdr:cNvPr id="478" name="直線コネクタ 477">
          <a:extLst>
            <a:ext uri="{FF2B5EF4-FFF2-40B4-BE49-F238E27FC236}">
              <a16:creationId xmlns:a16="http://schemas.microsoft.com/office/drawing/2014/main" id="{8E20DCB2-4FAC-41C0-9A26-A62705A017A7}"/>
            </a:ext>
          </a:extLst>
        </xdr:cNvPr>
        <xdr:cNvCxnSpPr/>
      </xdr:nvCxnSpPr>
      <xdr:spPr>
        <a:xfrm>
          <a:off x="7886700" y="17776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79" name="楕円 478">
          <a:extLst>
            <a:ext uri="{FF2B5EF4-FFF2-40B4-BE49-F238E27FC236}">
              <a16:creationId xmlns:a16="http://schemas.microsoft.com/office/drawing/2014/main" id="{38072E19-D99A-48D0-98CA-3B952417E4BA}"/>
            </a:ext>
          </a:extLst>
        </xdr:cNvPr>
        <xdr:cNvSpPr/>
      </xdr:nvSpPr>
      <xdr:spPr>
        <a:xfrm>
          <a:off x="702945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114300</xdr:rowOff>
    </xdr:to>
    <xdr:cxnSp macro="">
      <xdr:nvCxnSpPr>
        <xdr:cNvPr id="480" name="直線コネクタ 479">
          <a:extLst>
            <a:ext uri="{FF2B5EF4-FFF2-40B4-BE49-F238E27FC236}">
              <a16:creationId xmlns:a16="http://schemas.microsoft.com/office/drawing/2014/main" id="{5642FACE-6A00-41DF-A3EA-1CD66BB81DE3}"/>
            </a:ext>
          </a:extLst>
        </xdr:cNvPr>
        <xdr:cNvCxnSpPr/>
      </xdr:nvCxnSpPr>
      <xdr:spPr>
        <a:xfrm flipV="1">
          <a:off x="7080250" y="17776189"/>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481" name="楕円 480">
          <a:extLst>
            <a:ext uri="{FF2B5EF4-FFF2-40B4-BE49-F238E27FC236}">
              <a16:creationId xmlns:a16="http://schemas.microsoft.com/office/drawing/2014/main" id="{477831D2-71C3-4D39-B081-5EDBDD5D731D}"/>
            </a:ext>
          </a:extLst>
        </xdr:cNvPr>
        <xdr:cNvSpPr/>
      </xdr:nvSpPr>
      <xdr:spPr>
        <a:xfrm>
          <a:off x="62357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114300</xdr:rowOff>
    </xdr:to>
    <xdr:cxnSp macro="">
      <xdr:nvCxnSpPr>
        <xdr:cNvPr id="482" name="直線コネクタ 481">
          <a:extLst>
            <a:ext uri="{FF2B5EF4-FFF2-40B4-BE49-F238E27FC236}">
              <a16:creationId xmlns:a16="http://schemas.microsoft.com/office/drawing/2014/main" id="{BE072D9A-5C7F-494F-8712-CAC1E133BDBC}"/>
            </a:ext>
          </a:extLst>
        </xdr:cNvPr>
        <xdr:cNvCxnSpPr/>
      </xdr:nvCxnSpPr>
      <xdr:spPr>
        <a:xfrm>
          <a:off x="6286500" y="17780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D7A4C32F-AD0A-4F63-85A5-F762ACCDE593}"/>
            </a:ext>
          </a:extLst>
        </xdr:cNvPr>
        <xdr:cNvSpPr txBox="1"/>
      </xdr:nvSpPr>
      <xdr:spPr>
        <a:xfrm>
          <a:off x="8458277" y="172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E66F53DA-6EB9-49C6-8116-8544D0B45E1A}"/>
            </a:ext>
          </a:extLst>
        </xdr:cNvPr>
        <xdr:cNvSpPr txBox="1"/>
      </xdr:nvSpPr>
      <xdr:spPr>
        <a:xfrm>
          <a:off x="7677227" y="172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12D43F28-2616-459D-A625-EE4DE00E0D30}"/>
            </a:ext>
          </a:extLst>
        </xdr:cNvPr>
        <xdr:cNvSpPr txBox="1"/>
      </xdr:nvSpPr>
      <xdr:spPr>
        <a:xfrm>
          <a:off x="6864427" y="1726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53377FA4-CC35-4500-B3B2-54CF19E660C3}"/>
            </a:ext>
          </a:extLst>
        </xdr:cNvPr>
        <xdr:cNvSpPr txBox="1"/>
      </xdr:nvSpPr>
      <xdr:spPr>
        <a:xfrm>
          <a:off x="6070677" y="172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87" name="n_1mainValue【市民会館】&#10;一人当たり面積">
          <a:extLst>
            <a:ext uri="{FF2B5EF4-FFF2-40B4-BE49-F238E27FC236}">
              <a16:creationId xmlns:a16="http://schemas.microsoft.com/office/drawing/2014/main" id="{01AEA85D-9C0E-4818-9E53-FE6BCDF378E4}"/>
            </a:ext>
          </a:extLst>
        </xdr:cNvPr>
        <xdr:cNvSpPr txBox="1"/>
      </xdr:nvSpPr>
      <xdr:spPr>
        <a:xfrm>
          <a:off x="845827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8" name="n_2mainValue【市民会館】&#10;一人当たり面積">
          <a:extLst>
            <a:ext uri="{FF2B5EF4-FFF2-40B4-BE49-F238E27FC236}">
              <a16:creationId xmlns:a16="http://schemas.microsoft.com/office/drawing/2014/main" id="{BED30062-A89C-4DFB-802E-A04BFBCE409E}"/>
            </a:ext>
          </a:extLst>
        </xdr:cNvPr>
        <xdr:cNvSpPr txBox="1"/>
      </xdr:nvSpPr>
      <xdr:spPr>
        <a:xfrm>
          <a:off x="76772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89" name="n_3mainValue【市民会館】&#10;一人当たり面積">
          <a:extLst>
            <a:ext uri="{FF2B5EF4-FFF2-40B4-BE49-F238E27FC236}">
              <a16:creationId xmlns:a16="http://schemas.microsoft.com/office/drawing/2014/main" id="{B6A67B95-826F-42CF-89D4-2891C982A11B}"/>
            </a:ext>
          </a:extLst>
        </xdr:cNvPr>
        <xdr:cNvSpPr txBox="1"/>
      </xdr:nvSpPr>
      <xdr:spPr>
        <a:xfrm>
          <a:off x="6864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490" name="n_4mainValue【市民会館】&#10;一人当たり面積">
          <a:extLst>
            <a:ext uri="{FF2B5EF4-FFF2-40B4-BE49-F238E27FC236}">
              <a16:creationId xmlns:a16="http://schemas.microsoft.com/office/drawing/2014/main" id="{8F004047-F6ED-4308-A152-CCD2D515FB80}"/>
            </a:ext>
          </a:extLst>
        </xdr:cNvPr>
        <xdr:cNvSpPr txBox="1"/>
      </xdr:nvSpPr>
      <xdr:spPr>
        <a:xfrm>
          <a:off x="607067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503DA2E-7AE6-4F25-829D-ECF372733118}"/>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C5578BD7-A210-4CA2-9E64-989C9AFA8FED}"/>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432F0B9-B2BD-4EA8-8754-F4903721593D}"/>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1BA1DC50-D254-4FC6-9AAC-3220E5FACE5A}"/>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6A9E183-267B-4FAF-B82B-D216D939F24B}"/>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9AC0282-5DC1-47C9-9774-581877EEBC3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FDF792E-0DEF-4666-9FE7-097AC8FE3E0B}"/>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F36705B-49FE-4520-AD14-B3E4B0396A79}"/>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56F7FF4-15B9-4994-A1FB-340274CB6A76}"/>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8B30C86-1BE8-4802-9029-2310E696E8CB}"/>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310AB7E-23E6-453B-ABD0-9226B154395B}"/>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40B837D-5762-4AB3-87BE-1471A690FF27}"/>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D4BB5A52-29E9-4B30-9C18-5A61884B9897}"/>
            </a:ext>
          </a:extLst>
        </xdr:cNvPr>
        <xdr:cNvSpPr txBox="1"/>
      </xdr:nvSpPr>
      <xdr:spPr>
        <a:xfrm>
          <a:off x="108427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F02BE65A-9C1A-4338-82B6-A6166D939537}"/>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F5C3A8A-21C6-4FEB-81B8-D97B302B16CB}"/>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500BAE48-F967-46AE-8DFB-2CE0C4A8D54E}"/>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105B7CA-A00C-4D95-9322-BC952C616451}"/>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7EA2F07-05F7-4E7A-A21A-FEB966CCEC70}"/>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A99B9CE1-BD6D-4BED-A33D-AF26DFD13CE0}"/>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3E2B676-B950-4300-A4AB-CAFCB3D888C4}"/>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79C899C2-9C6B-4F39-B114-33A81182BEF4}"/>
            </a:ext>
          </a:extLst>
        </xdr:cNvPr>
        <xdr:cNvSpPr txBox="1"/>
      </xdr:nvSpPr>
      <xdr:spPr>
        <a:xfrm>
          <a:off x="10906911" y="536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2A1B7BA-5C04-4ED7-97CA-2DCCDA672715}"/>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78CA9DDC-7A1E-4067-A1D1-4E17DA89F9E4}"/>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AC8C0D5B-2969-4450-AC17-2637BEC22BBC}"/>
            </a:ext>
          </a:extLst>
        </xdr:cNvPr>
        <xdr:cNvCxnSpPr/>
      </xdr:nvCxnSpPr>
      <xdr:spPr>
        <a:xfrm flipV="1">
          <a:off x="14699614" y="5664835"/>
          <a:ext cx="0" cy="137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7C162ADE-29C5-4ECC-B082-9C67AA609F88}"/>
            </a:ext>
          </a:extLst>
        </xdr:cNvPr>
        <xdr:cNvSpPr txBox="1"/>
      </xdr:nvSpPr>
      <xdr:spPr>
        <a:xfrm>
          <a:off x="1473835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79D1BFF9-CC73-4953-8467-9ADF2395E4C5}"/>
            </a:ext>
          </a:extLst>
        </xdr:cNvPr>
        <xdr:cNvCxnSpPr/>
      </xdr:nvCxnSpPr>
      <xdr:spPr>
        <a:xfrm>
          <a:off x="14611350" y="7040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8A012051-B88C-4E24-AB66-C3FE7C02EEE3}"/>
            </a:ext>
          </a:extLst>
        </xdr:cNvPr>
        <xdr:cNvSpPr txBox="1"/>
      </xdr:nvSpPr>
      <xdr:spPr>
        <a:xfrm>
          <a:off x="14738350" y="54464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B3F162B4-A852-4C2F-BA6A-D354869DAD58}"/>
            </a:ext>
          </a:extLst>
        </xdr:cNvPr>
        <xdr:cNvCxnSpPr/>
      </xdr:nvCxnSpPr>
      <xdr:spPr>
        <a:xfrm>
          <a:off x="14611350" y="5664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6F426B8E-EAC3-4EC5-B938-DC347C46A0E2}"/>
            </a:ext>
          </a:extLst>
        </xdr:cNvPr>
        <xdr:cNvSpPr txBox="1"/>
      </xdr:nvSpPr>
      <xdr:spPr>
        <a:xfrm>
          <a:off x="14738350" y="648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89199570-7BB2-4A6C-9A5F-A0CFCC35AA1A}"/>
            </a:ext>
          </a:extLst>
        </xdr:cNvPr>
        <xdr:cNvSpPr/>
      </xdr:nvSpPr>
      <xdr:spPr>
        <a:xfrm>
          <a:off x="14649450" y="66236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E93CE553-8065-4604-98C9-38716A63779D}"/>
            </a:ext>
          </a:extLst>
        </xdr:cNvPr>
        <xdr:cNvSpPr/>
      </xdr:nvSpPr>
      <xdr:spPr>
        <a:xfrm>
          <a:off x="13887450" y="6580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13D231E1-ACDF-48E2-9002-528D4CE49702}"/>
            </a:ext>
          </a:extLst>
        </xdr:cNvPr>
        <xdr:cNvSpPr/>
      </xdr:nvSpPr>
      <xdr:spPr>
        <a:xfrm>
          <a:off x="130937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441EABB0-F60F-47D5-ABB7-B7C94672FBEF}"/>
            </a:ext>
          </a:extLst>
        </xdr:cNvPr>
        <xdr:cNvSpPr/>
      </xdr:nvSpPr>
      <xdr:spPr>
        <a:xfrm>
          <a:off x="12299950" y="64357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91E25A8F-D00B-4BA2-A53C-F08F08EA9764}"/>
            </a:ext>
          </a:extLst>
        </xdr:cNvPr>
        <xdr:cNvSpPr/>
      </xdr:nvSpPr>
      <xdr:spPr>
        <a:xfrm>
          <a:off x="11487150" y="6379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A1543BE-A695-41C4-87FB-264533C4A561}"/>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59DE9DC-85F1-49BB-8827-D86ACED43829}"/>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411FEB7-3661-4F60-BCA2-FF08C23341DC}"/>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3BB3312-48ED-4A3F-9681-B6CD4AF824CE}"/>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9B07C75-4805-4774-99D8-B330757E23D6}"/>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530" name="楕円 529">
          <a:extLst>
            <a:ext uri="{FF2B5EF4-FFF2-40B4-BE49-F238E27FC236}">
              <a16:creationId xmlns:a16="http://schemas.microsoft.com/office/drawing/2014/main" id="{E8C712F3-F638-455D-983C-28054A8C4CC7}"/>
            </a:ext>
          </a:extLst>
        </xdr:cNvPr>
        <xdr:cNvSpPr/>
      </xdr:nvSpPr>
      <xdr:spPr>
        <a:xfrm>
          <a:off x="14649450" y="66636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C84AE83D-8320-4507-A782-4631B40DD105}"/>
            </a:ext>
          </a:extLst>
        </xdr:cNvPr>
        <xdr:cNvSpPr txBox="1"/>
      </xdr:nvSpPr>
      <xdr:spPr>
        <a:xfrm>
          <a:off x="14738350"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xdr:rowOff>
    </xdr:from>
    <xdr:to>
      <xdr:col>81</xdr:col>
      <xdr:colOff>101600</xdr:colOff>
      <xdr:row>40</xdr:row>
      <xdr:rowOff>111760</xdr:rowOff>
    </xdr:to>
    <xdr:sp macro="" textlink="">
      <xdr:nvSpPr>
        <xdr:cNvPr id="532" name="楕円 531">
          <a:extLst>
            <a:ext uri="{FF2B5EF4-FFF2-40B4-BE49-F238E27FC236}">
              <a16:creationId xmlns:a16="http://schemas.microsoft.com/office/drawing/2014/main" id="{0F26EBB9-AF2C-4B0A-9EE9-5093BF3EC77D}"/>
            </a:ext>
          </a:extLst>
        </xdr:cNvPr>
        <xdr:cNvSpPr/>
      </xdr:nvSpPr>
      <xdr:spPr>
        <a:xfrm>
          <a:off x="1388745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60960</xdr:rowOff>
    </xdr:from>
    <xdr:to>
      <xdr:col>85</xdr:col>
      <xdr:colOff>127000</xdr:colOff>
      <xdr:row>40</xdr:row>
      <xdr:rowOff>110490</xdr:rowOff>
    </xdr:to>
    <xdr:cxnSp macro="">
      <xdr:nvCxnSpPr>
        <xdr:cNvPr id="533" name="直線コネクタ 532">
          <a:extLst>
            <a:ext uri="{FF2B5EF4-FFF2-40B4-BE49-F238E27FC236}">
              <a16:creationId xmlns:a16="http://schemas.microsoft.com/office/drawing/2014/main" id="{747438D5-5620-46D2-BC77-BA262C0FB040}"/>
            </a:ext>
          </a:extLst>
        </xdr:cNvPr>
        <xdr:cNvCxnSpPr/>
      </xdr:nvCxnSpPr>
      <xdr:spPr>
        <a:xfrm>
          <a:off x="13938250" y="666496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macro="" textlink="">
      <xdr:nvSpPr>
        <xdr:cNvPr id="534" name="楕円 533">
          <a:extLst>
            <a:ext uri="{FF2B5EF4-FFF2-40B4-BE49-F238E27FC236}">
              <a16:creationId xmlns:a16="http://schemas.microsoft.com/office/drawing/2014/main" id="{CE3A2BD3-830B-40BB-8BAA-B68AF39A08A8}"/>
            </a:ext>
          </a:extLst>
        </xdr:cNvPr>
        <xdr:cNvSpPr/>
      </xdr:nvSpPr>
      <xdr:spPr>
        <a:xfrm>
          <a:off x="13093700" y="658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26670</xdr:rowOff>
    </xdr:from>
    <xdr:to>
      <xdr:col>81</xdr:col>
      <xdr:colOff>50800</xdr:colOff>
      <xdr:row>40</xdr:row>
      <xdr:rowOff>60960</xdr:rowOff>
    </xdr:to>
    <xdr:cxnSp macro="">
      <xdr:nvCxnSpPr>
        <xdr:cNvPr id="535" name="直線コネクタ 534">
          <a:extLst>
            <a:ext uri="{FF2B5EF4-FFF2-40B4-BE49-F238E27FC236}">
              <a16:creationId xmlns:a16="http://schemas.microsoft.com/office/drawing/2014/main" id="{FA8DD88D-B054-4BD0-B0AF-67533626C2B2}"/>
            </a:ext>
          </a:extLst>
        </xdr:cNvPr>
        <xdr:cNvCxnSpPr/>
      </xdr:nvCxnSpPr>
      <xdr:spPr>
        <a:xfrm>
          <a:off x="13144500" y="663067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111125</xdr:rowOff>
    </xdr:from>
    <xdr:to>
      <xdr:col>72</xdr:col>
      <xdr:colOff>38100</xdr:colOff>
      <xdr:row>40</xdr:row>
      <xdr:rowOff>41275</xdr:rowOff>
    </xdr:to>
    <xdr:sp macro="" textlink="">
      <xdr:nvSpPr>
        <xdr:cNvPr id="536" name="楕円 535">
          <a:extLst>
            <a:ext uri="{FF2B5EF4-FFF2-40B4-BE49-F238E27FC236}">
              <a16:creationId xmlns:a16="http://schemas.microsoft.com/office/drawing/2014/main" id="{6451E71C-3659-48E3-A4D1-81D868433646}"/>
            </a:ext>
          </a:extLst>
        </xdr:cNvPr>
        <xdr:cNvSpPr/>
      </xdr:nvSpPr>
      <xdr:spPr>
        <a:xfrm>
          <a:off x="12299950" y="65500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26670</xdr:rowOff>
    </xdr:to>
    <xdr:cxnSp macro="">
      <xdr:nvCxnSpPr>
        <xdr:cNvPr id="537" name="直線コネクタ 536">
          <a:extLst>
            <a:ext uri="{FF2B5EF4-FFF2-40B4-BE49-F238E27FC236}">
              <a16:creationId xmlns:a16="http://schemas.microsoft.com/office/drawing/2014/main" id="{2BD33D00-E99D-4CC2-A2D1-C2945A17B412}"/>
            </a:ext>
          </a:extLst>
        </xdr:cNvPr>
        <xdr:cNvCxnSpPr/>
      </xdr:nvCxnSpPr>
      <xdr:spPr>
        <a:xfrm>
          <a:off x="12344400" y="660082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76835</xdr:rowOff>
    </xdr:from>
    <xdr:to>
      <xdr:col>67</xdr:col>
      <xdr:colOff>101600</xdr:colOff>
      <xdr:row>40</xdr:row>
      <xdr:rowOff>6985</xdr:rowOff>
    </xdr:to>
    <xdr:sp macro="" textlink="">
      <xdr:nvSpPr>
        <xdr:cNvPr id="538" name="楕円 537">
          <a:extLst>
            <a:ext uri="{FF2B5EF4-FFF2-40B4-BE49-F238E27FC236}">
              <a16:creationId xmlns:a16="http://schemas.microsoft.com/office/drawing/2014/main" id="{1990C3D0-5934-480C-A458-735A7F7CB8EC}"/>
            </a:ext>
          </a:extLst>
        </xdr:cNvPr>
        <xdr:cNvSpPr/>
      </xdr:nvSpPr>
      <xdr:spPr>
        <a:xfrm>
          <a:off x="11487150" y="6515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39</xdr:row>
      <xdr:rowOff>161925</xdr:rowOff>
    </xdr:to>
    <xdr:cxnSp macro="">
      <xdr:nvCxnSpPr>
        <xdr:cNvPr id="539" name="直線コネクタ 538">
          <a:extLst>
            <a:ext uri="{FF2B5EF4-FFF2-40B4-BE49-F238E27FC236}">
              <a16:creationId xmlns:a16="http://schemas.microsoft.com/office/drawing/2014/main" id="{56BD903B-E575-4B00-B86C-23F06F729685}"/>
            </a:ext>
          </a:extLst>
        </xdr:cNvPr>
        <xdr:cNvCxnSpPr/>
      </xdr:nvCxnSpPr>
      <xdr:spPr>
        <a:xfrm>
          <a:off x="11537950" y="6566535"/>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F8001ACA-7007-4812-A59C-56FB831B927F}"/>
            </a:ext>
          </a:extLst>
        </xdr:cNvPr>
        <xdr:cNvSpPr txBox="1"/>
      </xdr:nvSpPr>
      <xdr:spPr>
        <a:xfrm>
          <a:off x="13742044" y="636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E6B8A747-CFEA-4974-B09D-9416D3AE5771}"/>
            </a:ext>
          </a:extLst>
        </xdr:cNvPr>
        <xdr:cNvSpPr txBox="1"/>
      </xdr:nvSpPr>
      <xdr:spPr>
        <a:xfrm>
          <a:off x="1296099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741AC88F-C973-4F2D-ACE3-C4C641053EC9}"/>
            </a:ext>
          </a:extLst>
        </xdr:cNvPr>
        <xdr:cNvSpPr txBox="1"/>
      </xdr:nvSpPr>
      <xdr:spPr>
        <a:xfrm>
          <a:off x="1216724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986595F4-FC75-4EEC-85D9-0CFADDBA0DF8}"/>
            </a:ext>
          </a:extLst>
        </xdr:cNvPr>
        <xdr:cNvSpPr txBox="1"/>
      </xdr:nvSpPr>
      <xdr:spPr>
        <a:xfrm>
          <a:off x="113544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102887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40F87593-0907-44AA-8D39-6130BA8094EF}"/>
            </a:ext>
          </a:extLst>
        </xdr:cNvPr>
        <xdr:cNvSpPr txBox="1"/>
      </xdr:nvSpPr>
      <xdr:spPr>
        <a:xfrm>
          <a:off x="137420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BFB20813-D879-45F8-8D46-78624D4D1604}"/>
            </a:ext>
          </a:extLst>
        </xdr:cNvPr>
        <xdr:cNvSpPr txBox="1"/>
      </xdr:nvSpPr>
      <xdr:spPr>
        <a:xfrm>
          <a:off x="1296099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32402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35AEBF7F-FC34-4D67-A7C5-41084D0A4DB0}"/>
            </a:ext>
          </a:extLst>
        </xdr:cNvPr>
        <xdr:cNvSpPr txBox="1"/>
      </xdr:nvSpPr>
      <xdr:spPr>
        <a:xfrm>
          <a:off x="12167244" y="663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169562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159B74A4-0BA7-49F4-8B9E-056D4E36A4D2}"/>
            </a:ext>
          </a:extLst>
        </xdr:cNvPr>
        <xdr:cNvSpPr txBox="1"/>
      </xdr:nvSpPr>
      <xdr:spPr>
        <a:xfrm>
          <a:off x="11354444" y="660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2007EBC2-F563-47FA-8663-DBF1E093BDEB}"/>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A5E29310-2630-44BC-84BA-1F2165187031}"/>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54FE7F57-64E9-4917-BC06-DB5013941ED3}"/>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187AE91-1DDD-4822-A4B3-C45820A61B2A}"/>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1848CA1-1893-4F88-9F59-CAC734AB081A}"/>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26A5B9BB-0BBF-40C8-95E2-4F4142E5579A}"/>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2D92434-D41A-45B5-BFEB-AAF4163F4CB3}"/>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43BD8844-AD85-4AAB-91B0-A0F67C8FA58D}"/>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17965398-8EA1-46AC-89CB-47A88D7D4CF6}"/>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6FECB511-8436-47E9-9E2F-CE269F3D3A9A}"/>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8532E4D1-F2B6-42FC-87FD-83D4B1DEEE1E}"/>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9ABD3A1D-63EB-4451-B025-3641C28685AC}"/>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C69AE943-5EC6-45C3-BAFC-11546EFAB7B0}"/>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777CDF53-7B0F-476F-8BD1-C2450CA6D0D2}"/>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BFE60F1-1C3A-4725-B3D0-109B55009B38}"/>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36BBB9BE-A8C7-408C-8BBB-223C05E590EE}"/>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3164C9B-B5CC-48E4-8A14-92D4EE575753}"/>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1D603E4F-DEB9-43A6-AEE9-8193A8735B0A}"/>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DE75A1BB-6415-4A72-AA40-81752BF9268C}"/>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FD076CE8-5ED3-499C-93D2-85875ABD43CF}"/>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B74EEC5-3A2C-4C5E-B12A-EA7F52BC36C3}"/>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3533C435-5A05-432F-890F-9FA97607DED3}"/>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7FF15586-1955-47A8-A5C9-B0009C69DA15}"/>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DC27459D-06DF-4144-A930-1F210AFC3491}"/>
            </a:ext>
          </a:extLst>
        </xdr:cNvPr>
        <xdr:cNvCxnSpPr/>
      </xdr:nvCxnSpPr>
      <xdr:spPr>
        <a:xfrm flipV="1">
          <a:off x="19951064" y="5611027"/>
          <a:ext cx="0" cy="1359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2CCE2DD1-9211-4850-974D-1D11A4FC1BB2}"/>
            </a:ext>
          </a:extLst>
        </xdr:cNvPr>
        <xdr:cNvSpPr txBox="1"/>
      </xdr:nvSpPr>
      <xdr:spPr>
        <a:xfrm>
          <a:off x="19989800" y="6974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FD0D6C1A-D0EE-4D69-8480-1D371A3252B9}"/>
            </a:ext>
          </a:extLst>
        </xdr:cNvPr>
        <xdr:cNvCxnSpPr/>
      </xdr:nvCxnSpPr>
      <xdr:spPr>
        <a:xfrm>
          <a:off x="19881850" y="6970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245D72F5-021A-4C0F-9E32-4BCB23A22F45}"/>
            </a:ext>
          </a:extLst>
        </xdr:cNvPr>
        <xdr:cNvSpPr txBox="1"/>
      </xdr:nvSpPr>
      <xdr:spPr>
        <a:xfrm>
          <a:off x="19989800" y="53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1AC94BB8-FBAE-4CD0-8CB0-FDD3FC584E9E}"/>
            </a:ext>
          </a:extLst>
        </xdr:cNvPr>
        <xdr:cNvCxnSpPr/>
      </xdr:nvCxnSpPr>
      <xdr:spPr>
        <a:xfrm>
          <a:off x="19881850" y="5611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A6B5E60E-94A8-4545-9EE9-EABF48CDA956}"/>
            </a:ext>
          </a:extLst>
        </xdr:cNvPr>
        <xdr:cNvSpPr txBox="1"/>
      </xdr:nvSpPr>
      <xdr:spPr>
        <a:xfrm>
          <a:off x="19989800" y="652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C473540F-304E-4A0A-8719-A53E8B7D8457}"/>
            </a:ext>
          </a:extLst>
        </xdr:cNvPr>
        <xdr:cNvSpPr/>
      </xdr:nvSpPr>
      <xdr:spPr>
        <a:xfrm>
          <a:off x="19900900" y="666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E16115C8-D6B0-4EF1-BECD-D9D893739CB3}"/>
            </a:ext>
          </a:extLst>
        </xdr:cNvPr>
        <xdr:cNvSpPr/>
      </xdr:nvSpPr>
      <xdr:spPr>
        <a:xfrm>
          <a:off x="19157950" y="6668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713A01D3-8A0A-434A-A0AE-AC6C6F27A344}"/>
            </a:ext>
          </a:extLst>
        </xdr:cNvPr>
        <xdr:cNvSpPr/>
      </xdr:nvSpPr>
      <xdr:spPr>
        <a:xfrm>
          <a:off x="18345150" y="666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00F96E93-0B96-4983-ACB3-A6A8DEEB15DB}"/>
            </a:ext>
          </a:extLst>
        </xdr:cNvPr>
        <xdr:cNvSpPr/>
      </xdr:nvSpPr>
      <xdr:spPr>
        <a:xfrm>
          <a:off x="17551400" y="666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D6887352-1072-4A69-BAF6-79076FC27DF3}"/>
            </a:ext>
          </a:extLst>
        </xdr:cNvPr>
        <xdr:cNvSpPr/>
      </xdr:nvSpPr>
      <xdr:spPr>
        <a:xfrm>
          <a:off x="16757650" y="67198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E07C6CA-3063-4744-8327-6E436ACB6B08}"/>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9F6DB38-E894-48C9-9CA9-5DCC9257AFDC}"/>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BA252B1-8DDE-40AB-9C4A-066A00D1CDAD}"/>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6CC3E57-61C4-4503-9983-ADE66F7138CB}"/>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86B8A38-2768-4B46-B716-EA17376191E9}"/>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101916</xdr:rowOff>
    </xdr:from>
    <xdr:to>
      <xdr:col>116</xdr:col>
      <xdr:colOff>114300</xdr:colOff>
      <xdr:row>41</xdr:row>
      <xdr:rowOff>32066</xdr:rowOff>
    </xdr:to>
    <xdr:sp macro="" textlink="">
      <xdr:nvSpPr>
        <xdr:cNvPr id="587" name="楕円 586">
          <a:extLst>
            <a:ext uri="{FF2B5EF4-FFF2-40B4-BE49-F238E27FC236}">
              <a16:creationId xmlns:a16="http://schemas.microsoft.com/office/drawing/2014/main" id="{7BDCF5FF-B908-4D4D-B7F7-C4CDDC443906}"/>
            </a:ext>
          </a:extLst>
        </xdr:cNvPr>
        <xdr:cNvSpPr/>
      </xdr:nvSpPr>
      <xdr:spPr>
        <a:xfrm>
          <a:off x="19900900" y="67059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80343</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D1DB03B0-32F5-473F-BF28-8648F427C40F}"/>
            </a:ext>
          </a:extLst>
        </xdr:cNvPr>
        <xdr:cNvSpPr txBox="1"/>
      </xdr:nvSpPr>
      <xdr:spPr>
        <a:xfrm>
          <a:off x="19989800" y="668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104721</xdr:rowOff>
    </xdr:from>
    <xdr:to>
      <xdr:col>112</xdr:col>
      <xdr:colOff>38100</xdr:colOff>
      <xdr:row>41</xdr:row>
      <xdr:rowOff>34871</xdr:rowOff>
    </xdr:to>
    <xdr:sp macro="" textlink="">
      <xdr:nvSpPr>
        <xdr:cNvPr id="589" name="楕円 588">
          <a:extLst>
            <a:ext uri="{FF2B5EF4-FFF2-40B4-BE49-F238E27FC236}">
              <a16:creationId xmlns:a16="http://schemas.microsoft.com/office/drawing/2014/main" id="{159D5C28-7593-44AC-A000-681183E1CCFC}"/>
            </a:ext>
          </a:extLst>
        </xdr:cNvPr>
        <xdr:cNvSpPr/>
      </xdr:nvSpPr>
      <xdr:spPr>
        <a:xfrm>
          <a:off x="19157950" y="67087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152716</xdr:rowOff>
    </xdr:from>
    <xdr:to>
      <xdr:col>116</xdr:col>
      <xdr:colOff>63500</xdr:colOff>
      <xdr:row>40</xdr:row>
      <xdr:rowOff>155521</xdr:rowOff>
    </xdr:to>
    <xdr:cxnSp macro="">
      <xdr:nvCxnSpPr>
        <xdr:cNvPr id="590" name="直線コネクタ 589">
          <a:extLst>
            <a:ext uri="{FF2B5EF4-FFF2-40B4-BE49-F238E27FC236}">
              <a16:creationId xmlns:a16="http://schemas.microsoft.com/office/drawing/2014/main" id="{3CFED0D9-0C17-42E5-A8F9-233E5ED74055}"/>
            </a:ext>
          </a:extLst>
        </xdr:cNvPr>
        <xdr:cNvCxnSpPr/>
      </xdr:nvCxnSpPr>
      <xdr:spPr>
        <a:xfrm flipV="1">
          <a:off x="19202400" y="6756716"/>
          <a:ext cx="7493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109227</xdr:rowOff>
    </xdr:from>
    <xdr:to>
      <xdr:col>107</xdr:col>
      <xdr:colOff>101600</xdr:colOff>
      <xdr:row>41</xdr:row>
      <xdr:rowOff>39377</xdr:rowOff>
    </xdr:to>
    <xdr:sp macro="" textlink="">
      <xdr:nvSpPr>
        <xdr:cNvPr id="591" name="楕円 590">
          <a:extLst>
            <a:ext uri="{FF2B5EF4-FFF2-40B4-BE49-F238E27FC236}">
              <a16:creationId xmlns:a16="http://schemas.microsoft.com/office/drawing/2014/main" id="{62542016-D882-4534-A8ED-9EE1F1695BF2}"/>
            </a:ext>
          </a:extLst>
        </xdr:cNvPr>
        <xdr:cNvSpPr/>
      </xdr:nvSpPr>
      <xdr:spPr>
        <a:xfrm>
          <a:off x="18345150" y="67132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155521</xdr:rowOff>
    </xdr:from>
    <xdr:to>
      <xdr:col>111</xdr:col>
      <xdr:colOff>177800</xdr:colOff>
      <xdr:row>40</xdr:row>
      <xdr:rowOff>160027</xdr:rowOff>
    </xdr:to>
    <xdr:cxnSp macro="">
      <xdr:nvCxnSpPr>
        <xdr:cNvPr id="592" name="直線コネクタ 591">
          <a:extLst>
            <a:ext uri="{FF2B5EF4-FFF2-40B4-BE49-F238E27FC236}">
              <a16:creationId xmlns:a16="http://schemas.microsoft.com/office/drawing/2014/main" id="{8E7BD5C9-63CA-48F7-B178-DBBB6A0FF674}"/>
            </a:ext>
          </a:extLst>
        </xdr:cNvPr>
        <xdr:cNvCxnSpPr/>
      </xdr:nvCxnSpPr>
      <xdr:spPr>
        <a:xfrm flipV="1">
          <a:off x="18395950" y="6759521"/>
          <a:ext cx="80645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110470</xdr:rowOff>
    </xdr:from>
    <xdr:to>
      <xdr:col>102</xdr:col>
      <xdr:colOff>165100</xdr:colOff>
      <xdr:row>41</xdr:row>
      <xdr:rowOff>40620</xdr:rowOff>
    </xdr:to>
    <xdr:sp macro="" textlink="">
      <xdr:nvSpPr>
        <xdr:cNvPr id="593" name="楕円 592">
          <a:extLst>
            <a:ext uri="{FF2B5EF4-FFF2-40B4-BE49-F238E27FC236}">
              <a16:creationId xmlns:a16="http://schemas.microsoft.com/office/drawing/2014/main" id="{9A5A6ACA-ABA4-406F-B5C2-B73D3E03EB0B}"/>
            </a:ext>
          </a:extLst>
        </xdr:cNvPr>
        <xdr:cNvSpPr/>
      </xdr:nvSpPr>
      <xdr:spPr>
        <a:xfrm>
          <a:off x="17551400" y="6714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160027</xdr:rowOff>
    </xdr:from>
    <xdr:to>
      <xdr:col>107</xdr:col>
      <xdr:colOff>50800</xdr:colOff>
      <xdr:row>40</xdr:row>
      <xdr:rowOff>161270</xdr:rowOff>
    </xdr:to>
    <xdr:cxnSp macro="">
      <xdr:nvCxnSpPr>
        <xdr:cNvPr id="594" name="直線コネクタ 593">
          <a:extLst>
            <a:ext uri="{FF2B5EF4-FFF2-40B4-BE49-F238E27FC236}">
              <a16:creationId xmlns:a16="http://schemas.microsoft.com/office/drawing/2014/main" id="{12EBE955-224C-4550-BAB0-90407028C268}"/>
            </a:ext>
          </a:extLst>
        </xdr:cNvPr>
        <xdr:cNvCxnSpPr/>
      </xdr:nvCxnSpPr>
      <xdr:spPr>
        <a:xfrm flipV="1">
          <a:off x="17602200" y="6764027"/>
          <a:ext cx="79375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109323</xdr:rowOff>
    </xdr:from>
    <xdr:to>
      <xdr:col>98</xdr:col>
      <xdr:colOff>38100</xdr:colOff>
      <xdr:row>41</xdr:row>
      <xdr:rowOff>39473</xdr:rowOff>
    </xdr:to>
    <xdr:sp macro="" textlink="">
      <xdr:nvSpPr>
        <xdr:cNvPr id="595" name="楕円 594">
          <a:extLst>
            <a:ext uri="{FF2B5EF4-FFF2-40B4-BE49-F238E27FC236}">
              <a16:creationId xmlns:a16="http://schemas.microsoft.com/office/drawing/2014/main" id="{C1FAC9EB-E967-4802-B899-6F51CAAD5ED7}"/>
            </a:ext>
          </a:extLst>
        </xdr:cNvPr>
        <xdr:cNvSpPr/>
      </xdr:nvSpPr>
      <xdr:spPr>
        <a:xfrm>
          <a:off x="16757650" y="67133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160123</xdr:rowOff>
    </xdr:from>
    <xdr:to>
      <xdr:col>102</xdr:col>
      <xdr:colOff>114300</xdr:colOff>
      <xdr:row>40</xdr:row>
      <xdr:rowOff>161270</xdr:rowOff>
    </xdr:to>
    <xdr:cxnSp macro="">
      <xdr:nvCxnSpPr>
        <xdr:cNvPr id="596" name="直線コネクタ 595">
          <a:extLst>
            <a:ext uri="{FF2B5EF4-FFF2-40B4-BE49-F238E27FC236}">
              <a16:creationId xmlns:a16="http://schemas.microsoft.com/office/drawing/2014/main" id="{D7C0AD58-026A-4E93-A2D2-F1CB38ECF242}"/>
            </a:ext>
          </a:extLst>
        </xdr:cNvPr>
        <xdr:cNvCxnSpPr/>
      </xdr:nvCxnSpPr>
      <xdr:spPr>
        <a:xfrm>
          <a:off x="16802100" y="6764123"/>
          <a:ext cx="8001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C63C73E0-7BBE-4BA1-901D-B0DB70FDD604}"/>
            </a:ext>
          </a:extLst>
        </xdr:cNvPr>
        <xdr:cNvSpPr txBox="1"/>
      </xdr:nvSpPr>
      <xdr:spPr>
        <a:xfrm>
          <a:off x="18947911" y="645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3AB8F495-3284-4925-A6B0-FFDB3A9ECB8D}"/>
            </a:ext>
          </a:extLst>
        </xdr:cNvPr>
        <xdr:cNvSpPr txBox="1"/>
      </xdr:nvSpPr>
      <xdr:spPr>
        <a:xfrm>
          <a:off x="18166861" y="64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7E4BC358-129F-4518-9A96-00389A58E6AD}"/>
            </a:ext>
          </a:extLst>
        </xdr:cNvPr>
        <xdr:cNvSpPr txBox="1"/>
      </xdr:nvSpPr>
      <xdr:spPr>
        <a:xfrm>
          <a:off x="17354061" y="64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69C39E5F-F55E-46C8-8824-4D6E09BDDD68}"/>
            </a:ext>
          </a:extLst>
        </xdr:cNvPr>
        <xdr:cNvSpPr txBox="1"/>
      </xdr:nvSpPr>
      <xdr:spPr>
        <a:xfrm>
          <a:off x="16560311" y="680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25998</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8E2231F-92E5-4630-BAEF-A7289EF32EA7}"/>
            </a:ext>
          </a:extLst>
        </xdr:cNvPr>
        <xdr:cNvSpPr txBox="1"/>
      </xdr:nvSpPr>
      <xdr:spPr>
        <a:xfrm>
          <a:off x="18947911" y="67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30504</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291C437E-E426-45C9-923C-965CF452330C}"/>
            </a:ext>
          </a:extLst>
        </xdr:cNvPr>
        <xdr:cNvSpPr txBox="1"/>
      </xdr:nvSpPr>
      <xdr:spPr>
        <a:xfrm>
          <a:off x="18166861" y="67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31747</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D465A4C3-BC7C-420A-A3F5-37803E598629}"/>
            </a:ext>
          </a:extLst>
        </xdr:cNvPr>
        <xdr:cNvSpPr txBox="1"/>
      </xdr:nvSpPr>
      <xdr:spPr>
        <a:xfrm>
          <a:off x="17354061" y="68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56000</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1A1D1E26-47ED-4FAC-B095-15FF94541C30}"/>
            </a:ext>
          </a:extLst>
        </xdr:cNvPr>
        <xdr:cNvSpPr txBox="1"/>
      </xdr:nvSpPr>
      <xdr:spPr>
        <a:xfrm>
          <a:off x="16560311" y="64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FC7A136D-8D70-4107-ADC6-D1CAE830DF3F}"/>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63CECACA-47AE-432C-B1C1-286C05A68A13}"/>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C70AE870-8E29-45E2-A94C-94978270CFE5}"/>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88E532D3-6C80-45A3-BBC0-A49724F354F3}"/>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A5E6AD95-B2AB-4C64-A44C-DC0CCA13501B}"/>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13DD5B2-5896-4053-ACB0-B05D616CFBF3}"/>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586BF61-71EA-46FA-A220-94660486E8F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646D906-CCE6-48E9-870F-92FB4970AA2C}"/>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25C2954-2922-4708-8696-EA8BDD409229}"/>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101BE71-FDF0-45B3-B47F-0E00934D1003}"/>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9678F98B-572B-4049-ACF6-30B1524BA4C5}"/>
            </a:ext>
          </a:extLst>
        </xdr:cNvPr>
        <xdr:cNvSpPr txBox="1"/>
      </xdr:nvSpPr>
      <xdr:spPr>
        <a:xfrm>
          <a:off x="108427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F9BB5C98-71D9-46E7-AF50-0FE7DF08D5A1}"/>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A77C29A0-0C5C-4E50-BAEA-D82095909174}"/>
            </a:ext>
          </a:extLst>
        </xdr:cNvPr>
        <xdr:cNvSpPr txBox="1"/>
      </xdr:nvSpPr>
      <xdr:spPr>
        <a:xfrm>
          <a:off x="108427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34A02DD-D846-4722-8E90-625886E6ECA9}"/>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F7A40299-2BAF-410B-A2F9-42B5C2BA4B53}"/>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4858E5E7-26D5-4683-93DE-8AA9FA184BDC}"/>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A96049EF-4859-4FAA-BAA6-BA826FF3B608}"/>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74647CBF-5E8D-4D15-A28D-E3BCAE806C50}"/>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CF3A40EB-9C0D-439F-B3E6-1FEA59F859B4}"/>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5EB6A5E4-265B-4BA3-9B23-4324AB09D054}"/>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5C97D5D3-979C-4751-A270-034C2297A3C6}"/>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2E63D43-F22D-4FBE-84E2-8ABE06FC09DF}"/>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C73CC1B0-3320-4170-B18E-D132C707E1B3}"/>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C0FFD0FA-BEF9-4220-8D8F-6985907286C5}"/>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61D4DA66-F720-4B15-B571-A8853698F8E3}"/>
            </a:ext>
          </a:extLst>
        </xdr:cNvPr>
        <xdr:cNvCxnSpPr/>
      </xdr:nvCxnSpPr>
      <xdr:spPr>
        <a:xfrm flipV="1">
          <a:off x="14699614" y="938657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8FEAC08F-8377-4BF1-B773-79023FBB4077}"/>
            </a:ext>
          </a:extLst>
        </xdr:cNvPr>
        <xdr:cNvSpPr txBox="1"/>
      </xdr:nvSpPr>
      <xdr:spPr>
        <a:xfrm>
          <a:off x="14738350" y="1066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9E9781C6-E85C-4238-B452-6F3C8D36A4DC}"/>
            </a:ext>
          </a:extLst>
        </xdr:cNvPr>
        <xdr:cNvCxnSpPr/>
      </xdr:nvCxnSpPr>
      <xdr:spPr>
        <a:xfrm>
          <a:off x="14611350" y="1066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B3B683D1-4511-467B-BA75-6D51A9977240}"/>
            </a:ext>
          </a:extLst>
        </xdr:cNvPr>
        <xdr:cNvSpPr txBox="1"/>
      </xdr:nvSpPr>
      <xdr:spPr>
        <a:xfrm>
          <a:off x="14738350" y="916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EEDEB9F0-7C45-4A72-9B76-79C0276225EA}"/>
            </a:ext>
          </a:extLst>
        </xdr:cNvPr>
        <xdr:cNvCxnSpPr/>
      </xdr:nvCxnSpPr>
      <xdr:spPr>
        <a:xfrm>
          <a:off x="14611350" y="938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7BDF62E-E3D0-4FBB-9909-D70E49937643}"/>
            </a:ext>
          </a:extLst>
        </xdr:cNvPr>
        <xdr:cNvSpPr txBox="1"/>
      </xdr:nvSpPr>
      <xdr:spPr>
        <a:xfrm>
          <a:off x="14738350" y="971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9D8D0FCA-3E75-476E-AB7B-7DA2F6E6C82F}"/>
            </a:ext>
          </a:extLst>
        </xdr:cNvPr>
        <xdr:cNvSpPr/>
      </xdr:nvSpPr>
      <xdr:spPr>
        <a:xfrm>
          <a:off x="14649450"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81D67027-B993-4B9D-A9A6-E5EF7B89D722}"/>
            </a:ext>
          </a:extLst>
        </xdr:cNvPr>
        <xdr:cNvSpPr/>
      </xdr:nvSpPr>
      <xdr:spPr>
        <a:xfrm>
          <a:off x="13887450" y="9669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C620EA27-F578-4089-B2A8-D3B72AD41202}"/>
            </a:ext>
          </a:extLst>
        </xdr:cNvPr>
        <xdr:cNvSpPr/>
      </xdr:nvSpPr>
      <xdr:spPr>
        <a:xfrm>
          <a:off x="130937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BDA7D8A6-0E04-4BA6-B8BA-34501DFD3CFA}"/>
            </a:ext>
          </a:extLst>
        </xdr:cNvPr>
        <xdr:cNvSpPr/>
      </xdr:nvSpPr>
      <xdr:spPr>
        <a:xfrm>
          <a:off x="12299950" y="9635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9A995741-DEFA-43F3-A2CD-01EDEF7ACA22}"/>
            </a:ext>
          </a:extLst>
        </xdr:cNvPr>
        <xdr:cNvSpPr/>
      </xdr:nvSpPr>
      <xdr:spPr>
        <a:xfrm>
          <a:off x="1148715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532423E-F632-41D1-9C1F-37E9565978DC}"/>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7FE34571-C2FB-45C2-BA17-F36B86AB618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6FA2CCB-DD54-4D97-94F1-F74AFB2761C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312EE46-314F-4454-B24E-C7644DC294A8}"/>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7519925-C46B-465E-B4C6-F37F8B6FC173}"/>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90170</xdr:rowOff>
    </xdr:from>
    <xdr:to>
      <xdr:col>85</xdr:col>
      <xdr:colOff>177800</xdr:colOff>
      <xdr:row>57</xdr:row>
      <xdr:rowOff>20320</xdr:rowOff>
    </xdr:to>
    <xdr:sp macro="" textlink="">
      <xdr:nvSpPr>
        <xdr:cNvPr id="645" name="楕円 644">
          <a:extLst>
            <a:ext uri="{FF2B5EF4-FFF2-40B4-BE49-F238E27FC236}">
              <a16:creationId xmlns:a16="http://schemas.microsoft.com/office/drawing/2014/main" id="{0D70BCD2-300E-4A16-97B7-10018C2272A4}"/>
            </a:ext>
          </a:extLst>
        </xdr:cNvPr>
        <xdr:cNvSpPr/>
      </xdr:nvSpPr>
      <xdr:spPr>
        <a:xfrm>
          <a:off x="14649450" y="9335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43197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E1F374A-D7FE-41AA-9577-B3B90C63826D}"/>
            </a:ext>
          </a:extLst>
        </xdr:cNvPr>
        <xdr:cNvSpPr txBox="1"/>
      </xdr:nvSpPr>
      <xdr:spPr>
        <a:xfrm>
          <a:off x="1473835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44450</xdr:rowOff>
    </xdr:from>
    <xdr:to>
      <xdr:col>81</xdr:col>
      <xdr:colOff>101600</xdr:colOff>
      <xdr:row>56</xdr:row>
      <xdr:rowOff>146050</xdr:rowOff>
    </xdr:to>
    <xdr:sp macro="" textlink="">
      <xdr:nvSpPr>
        <xdr:cNvPr id="647" name="楕円 646">
          <a:extLst>
            <a:ext uri="{FF2B5EF4-FFF2-40B4-BE49-F238E27FC236}">
              <a16:creationId xmlns:a16="http://schemas.microsoft.com/office/drawing/2014/main" id="{914DD173-FB97-41FA-97DB-CADA271FA1DC}"/>
            </a:ext>
          </a:extLst>
        </xdr:cNvPr>
        <xdr:cNvSpPr/>
      </xdr:nvSpPr>
      <xdr:spPr>
        <a:xfrm>
          <a:off x="1388745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95250</xdr:rowOff>
    </xdr:from>
    <xdr:to>
      <xdr:col>85</xdr:col>
      <xdr:colOff>127000</xdr:colOff>
      <xdr:row>56</xdr:row>
      <xdr:rowOff>140970</xdr:rowOff>
    </xdr:to>
    <xdr:cxnSp macro="">
      <xdr:nvCxnSpPr>
        <xdr:cNvPr id="648" name="直線コネクタ 647">
          <a:extLst>
            <a:ext uri="{FF2B5EF4-FFF2-40B4-BE49-F238E27FC236}">
              <a16:creationId xmlns:a16="http://schemas.microsoft.com/office/drawing/2014/main" id="{6BFB136D-99FF-4F02-879B-6B83FB47D4DF}"/>
            </a:ext>
          </a:extLst>
        </xdr:cNvPr>
        <xdr:cNvCxnSpPr/>
      </xdr:nvCxnSpPr>
      <xdr:spPr>
        <a:xfrm>
          <a:off x="13938250" y="934085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29210</xdr:rowOff>
    </xdr:from>
    <xdr:to>
      <xdr:col>76</xdr:col>
      <xdr:colOff>165100</xdr:colOff>
      <xdr:row>56</xdr:row>
      <xdr:rowOff>130810</xdr:rowOff>
    </xdr:to>
    <xdr:sp macro="" textlink="">
      <xdr:nvSpPr>
        <xdr:cNvPr id="649" name="楕円 648">
          <a:extLst>
            <a:ext uri="{FF2B5EF4-FFF2-40B4-BE49-F238E27FC236}">
              <a16:creationId xmlns:a16="http://schemas.microsoft.com/office/drawing/2014/main" id="{E638B4A8-38E1-44BD-8EC0-4290AFC96A38}"/>
            </a:ext>
          </a:extLst>
        </xdr:cNvPr>
        <xdr:cNvSpPr/>
      </xdr:nvSpPr>
      <xdr:spPr>
        <a:xfrm>
          <a:off x="13093700" y="92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80010</xdr:rowOff>
    </xdr:from>
    <xdr:to>
      <xdr:col>81</xdr:col>
      <xdr:colOff>50800</xdr:colOff>
      <xdr:row>56</xdr:row>
      <xdr:rowOff>95250</xdr:rowOff>
    </xdr:to>
    <xdr:cxnSp macro="">
      <xdr:nvCxnSpPr>
        <xdr:cNvPr id="650" name="直線コネクタ 649">
          <a:extLst>
            <a:ext uri="{FF2B5EF4-FFF2-40B4-BE49-F238E27FC236}">
              <a16:creationId xmlns:a16="http://schemas.microsoft.com/office/drawing/2014/main" id="{63FAAA32-D532-4D7F-BF13-BDCE1B15CABA}"/>
            </a:ext>
          </a:extLst>
        </xdr:cNvPr>
        <xdr:cNvCxnSpPr/>
      </xdr:nvCxnSpPr>
      <xdr:spPr>
        <a:xfrm>
          <a:off x="13144500" y="932561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158750</xdr:rowOff>
    </xdr:from>
    <xdr:to>
      <xdr:col>72</xdr:col>
      <xdr:colOff>38100</xdr:colOff>
      <xdr:row>56</xdr:row>
      <xdr:rowOff>88900</xdr:rowOff>
    </xdr:to>
    <xdr:sp macro="" textlink="">
      <xdr:nvSpPr>
        <xdr:cNvPr id="651" name="楕円 650">
          <a:extLst>
            <a:ext uri="{FF2B5EF4-FFF2-40B4-BE49-F238E27FC236}">
              <a16:creationId xmlns:a16="http://schemas.microsoft.com/office/drawing/2014/main" id="{E2A66C40-584C-4267-91CC-CA4ADAAAE956}"/>
            </a:ext>
          </a:extLst>
        </xdr:cNvPr>
        <xdr:cNvSpPr/>
      </xdr:nvSpPr>
      <xdr:spPr>
        <a:xfrm>
          <a:off x="12299950" y="9239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38100</xdr:rowOff>
    </xdr:from>
    <xdr:to>
      <xdr:col>76</xdr:col>
      <xdr:colOff>114300</xdr:colOff>
      <xdr:row>56</xdr:row>
      <xdr:rowOff>80010</xdr:rowOff>
    </xdr:to>
    <xdr:cxnSp macro="">
      <xdr:nvCxnSpPr>
        <xdr:cNvPr id="652" name="直線コネクタ 651">
          <a:extLst>
            <a:ext uri="{FF2B5EF4-FFF2-40B4-BE49-F238E27FC236}">
              <a16:creationId xmlns:a16="http://schemas.microsoft.com/office/drawing/2014/main" id="{F8222F62-57AA-400D-8D59-98DA9472C2FA}"/>
            </a:ext>
          </a:extLst>
        </xdr:cNvPr>
        <xdr:cNvCxnSpPr/>
      </xdr:nvCxnSpPr>
      <xdr:spPr>
        <a:xfrm>
          <a:off x="12344400" y="928370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135890</xdr:rowOff>
    </xdr:from>
    <xdr:to>
      <xdr:col>67</xdr:col>
      <xdr:colOff>101600</xdr:colOff>
      <xdr:row>56</xdr:row>
      <xdr:rowOff>66040</xdr:rowOff>
    </xdr:to>
    <xdr:sp macro="" textlink="">
      <xdr:nvSpPr>
        <xdr:cNvPr id="653" name="楕円 652">
          <a:extLst>
            <a:ext uri="{FF2B5EF4-FFF2-40B4-BE49-F238E27FC236}">
              <a16:creationId xmlns:a16="http://schemas.microsoft.com/office/drawing/2014/main" id="{AF171C12-2BC6-4142-8881-1CB442D08BC5}"/>
            </a:ext>
          </a:extLst>
        </xdr:cNvPr>
        <xdr:cNvSpPr/>
      </xdr:nvSpPr>
      <xdr:spPr>
        <a:xfrm>
          <a:off x="11487150" y="9216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xdr:rowOff>
    </xdr:from>
    <xdr:to>
      <xdr:col>71</xdr:col>
      <xdr:colOff>177800</xdr:colOff>
      <xdr:row>56</xdr:row>
      <xdr:rowOff>38100</xdr:rowOff>
    </xdr:to>
    <xdr:cxnSp macro="">
      <xdr:nvCxnSpPr>
        <xdr:cNvPr id="654" name="直線コネクタ 653">
          <a:extLst>
            <a:ext uri="{FF2B5EF4-FFF2-40B4-BE49-F238E27FC236}">
              <a16:creationId xmlns:a16="http://schemas.microsoft.com/office/drawing/2014/main" id="{6C852409-DC15-4ACC-923C-23BCF86CEBF1}"/>
            </a:ext>
          </a:extLst>
        </xdr:cNvPr>
        <xdr:cNvCxnSpPr/>
      </xdr:nvCxnSpPr>
      <xdr:spPr>
        <a:xfrm>
          <a:off x="11537950" y="926084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F6CF7670-D26C-4C54-AC8E-29FA2B9FE485}"/>
            </a:ext>
          </a:extLst>
        </xdr:cNvPr>
        <xdr:cNvSpPr txBox="1"/>
      </xdr:nvSpPr>
      <xdr:spPr>
        <a:xfrm>
          <a:off x="13742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5F5A6F57-9E46-43E6-8613-80ED12AA8CE9}"/>
            </a:ext>
          </a:extLst>
        </xdr:cNvPr>
        <xdr:cNvSpPr txBox="1"/>
      </xdr:nvSpPr>
      <xdr:spPr>
        <a:xfrm>
          <a:off x="12960994" y="972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4942EF6E-3444-4324-908A-20B1F220AB56}"/>
            </a:ext>
          </a:extLst>
        </xdr:cNvPr>
        <xdr:cNvSpPr txBox="1"/>
      </xdr:nvSpPr>
      <xdr:spPr>
        <a:xfrm>
          <a:off x="12167244" y="972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B0F366E3-9F92-4DFA-9C18-6F7435BC7404}"/>
            </a:ext>
          </a:extLst>
        </xdr:cNvPr>
        <xdr:cNvSpPr txBox="1"/>
      </xdr:nvSpPr>
      <xdr:spPr>
        <a:xfrm>
          <a:off x="11354444" y="968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162577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91A303B7-1EED-4F48-94B8-9AA1FE77EBFD}"/>
            </a:ext>
          </a:extLst>
        </xdr:cNvPr>
        <xdr:cNvSpPr txBox="1"/>
      </xdr:nvSpPr>
      <xdr:spPr>
        <a:xfrm>
          <a:off x="13742044" y="907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147337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6D5B09F1-BB70-4730-9B85-2900BD65F0A5}"/>
            </a:ext>
          </a:extLst>
        </xdr:cNvPr>
        <xdr:cNvSpPr txBox="1"/>
      </xdr:nvSpPr>
      <xdr:spPr>
        <a:xfrm>
          <a:off x="12960994"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105427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512D3C4-B572-4E08-A46B-79FCC888AB6F}"/>
            </a:ext>
          </a:extLst>
        </xdr:cNvPr>
        <xdr:cNvSpPr txBox="1"/>
      </xdr:nvSpPr>
      <xdr:spPr>
        <a:xfrm>
          <a:off x="12167244" y="902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82567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9D261573-6E16-4973-9505-5E46EEA0E4E5}"/>
            </a:ext>
          </a:extLst>
        </xdr:cNvPr>
        <xdr:cNvSpPr txBox="1"/>
      </xdr:nvSpPr>
      <xdr:spPr>
        <a:xfrm>
          <a:off x="11354444" y="899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C3547D2F-120F-4002-B601-B16230551A2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65F57C4-A837-4A40-B665-3D95C946A66F}"/>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8A2A5108-E1FF-4F1B-8D2E-34D2FC933FDE}"/>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EC6282-3B94-4AEB-8601-B8B9B5013720}"/>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E80F62F7-B94C-4CC3-9BE5-0F32BE727883}"/>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F5AB678D-B3FC-4434-90A0-6ABCC6066545}"/>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40448E3-3540-491C-9F98-4E97D54DFC0A}"/>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575A9A9F-1424-40AC-A42C-3E9C41386B57}"/>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4055423E-F185-485B-9F7B-48139E2DB31D}"/>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89DB9130-8E2B-4F88-AE11-6C044E41200A}"/>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D8C80206-D982-4505-8823-BE342D5D544F}"/>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4261BDDE-3427-4C59-B150-356B2F634A7B}"/>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1F0429E7-B497-4763-A0E4-0CAF9C5AE663}"/>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BDD68965-9EE7-4E32-A185-85D1B7E3BE54}"/>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48680F89-A407-4CCA-BADB-4043F16114A7}"/>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73B6AF45-048C-43AA-8220-5D1AD970CE21}"/>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E0FB4232-4EE1-45AC-8383-18FC3047E07A}"/>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9BF93726-B56B-47F9-9CB7-7C980481720F}"/>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C9FECCD9-32EE-4E7C-A319-EEAE267234A6}"/>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EE16E543-A57F-4FED-9D31-744952D4A7C5}"/>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6A9C8A94-06FC-4B6A-B716-0F1063E791CD}"/>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97B7A9B1-A2CE-4E94-AE51-56613265BC44}"/>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9A781153-9CE6-4DC8-8A60-F7E463C970CD}"/>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E926EAEA-AB22-4E00-A991-58B331B5391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F8AFCA58-0015-4BF9-A5CD-0A3126037611}"/>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8395F51A-A776-4CAA-87C3-60F20DFBFBFF}"/>
            </a:ext>
          </a:extLst>
        </xdr:cNvPr>
        <xdr:cNvCxnSpPr/>
      </xdr:nvCxnSpPr>
      <xdr:spPr>
        <a:xfrm flipV="1">
          <a:off x="19951064" y="9310915"/>
          <a:ext cx="0" cy="128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F945ECF5-4AE1-4109-BE7E-80DA9F8CC132}"/>
            </a:ext>
          </a:extLst>
        </xdr:cNvPr>
        <xdr:cNvSpPr txBox="1"/>
      </xdr:nvSpPr>
      <xdr:spPr>
        <a:xfrm>
          <a:off x="19989800" y="1060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CEED8D3C-39AB-44D4-B150-D3201F629EAB}"/>
            </a:ext>
          </a:extLst>
        </xdr:cNvPr>
        <xdr:cNvCxnSpPr/>
      </xdr:nvCxnSpPr>
      <xdr:spPr>
        <a:xfrm>
          <a:off x="19881850" y="10599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5FAE074B-2849-4D5B-95CB-4D905D0ADE32}"/>
            </a:ext>
          </a:extLst>
        </xdr:cNvPr>
        <xdr:cNvSpPr txBox="1"/>
      </xdr:nvSpPr>
      <xdr:spPr>
        <a:xfrm>
          <a:off x="19989800" y="909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11910B77-3250-4E3A-8CED-6EC0BDBC27BF}"/>
            </a:ext>
          </a:extLst>
        </xdr:cNvPr>
        <xdr:cNvCxnSpPr/>
      </xdr:nvCxnSpPr>
      <xdr:spPr>
        <a:xfrm>
          <a:off x="19881850" y="9310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5C3B83B5-7664-4FDF-92A2-B2910B0D6773}"/>
            </a:ext>
          </a:extLst>
        </xdr:cNvPr>
        <xdr:cNvSpPr txBox="1"/>
      </xdr:nvSpPr>
      <xdr:spPr>
        <a:xfrm>
          <a:off x="19989800" y="1025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1D5AD547-A7EE-4CA8-9A85-24CF801F9BA0}"/>
            </a:ext>
          </a:extLst>
        </xdr:cNvPr>
        <xdr:cNvSpPr/>
      </xdr:nvSpPr>
      <xdr:spPr>
        <a:xfrm>
          <a:off x="19900900" y="1027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F9DC7F46-4D8E-4AD2-B320-035E725A39E9}"/>
            </a:ext>
          </a:extLst>
        </xdr:cNvPr>
        <xdr:cNvSpPr/>
      </xdr:nvSpPr>
      <xdr:spPr>
        <a:xfrm>
          <a:off x="19157950" y="10288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B126E783-E7AB-42C7-AA81-3FBA75D3DB41}"/>
            </a:ext>
          </a:extLst>
        </xdr:cNvPr>
        <xdr:cNvSpPr/>
      </xdr:nvSpPr>
      <xdr:spPr>
        <a:xfrm>
          <a:off x="18345150" y="1028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22DDCC81-9C74-4A61-A18E-B1F337A9C085}"/>
            </a:ext>
          </a:extLst>
        </xdr:cNvPr>
        <xdr:cNvSpPr/>
      </xdr:nvSpPr>
      <xdr:spPr>
        <a:xfrm>
          <a:off x="17551400" y="1037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3FB1D324-9D2F-4E84-83ED-16F19AC0C862}"/>
            </a:ext>
          </a:extLst>
        </xdr:cNvPr>
        <xdr:cNvSpPr/>
      </xdr:nvSpPr>
      <xdr:spPr>
        <a:xfrm>
          <a:off x="16757650" y="10386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3EDCC9F-FB7A-4432-88FC-942478A01DFA}"/>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20CC43C-F298-49E9-878C-91A10017D8E1}"/>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24DDD03-EA52-48E1-ADE3-21B772E83AAE}"/>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A18BC29-C5D5-4B38-8615-2A2C2C32288A}"/>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1C598DC-5150-481A-B7B3-5C1A2F3E7D1E}"/>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36285</xdr:rowOff>
    </xdr:from>
    <xdr:to>
      <xdr:col>116</xdr:col>
      <xdr:colOff>114300</xdr:colOff>
      <xdr:row>60</xdr:row>
      <xdr:rowOff>137885</xdr:rowOff>
    </xdr:to>
    <xdr:sp macro="" textlink="">
      <xdr:nvSpPr>
        <xdr:cNvPr id="704" name="楕円 703">
          <a:extLst>
            <a:ext uri="{FF2B5EF4-FFF2-40B4-BE49-F238E27FC236}">
              <a16:creationId xmlns:a16="http://schemas.microsoft.com/office/drawing/2014/main" id="{DB503ED2-87A4-4643-A31C-9061D8084BC1}"/>
            </a:ext>
          </a:extLst>
        </xdr:cNvPr>
        <xdr:cNvSpPr/>
      </xdr:nvSpPr>
      <xdr:spPr>
        <a:xfrm>
          <a:off x="199009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59162</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A145A210-8751-4DF3-95E7-5EA7A0D704D4}"/>
            </a:ext>
          </a:extLst>
        </xdr:cNvPr>
        <xdr:cNvSpPr txBox="1"/>
      </xdr:nvSpPr>
      <xdr:spPr>
        <a:xfrm>
          <a:off x="19989800" y="980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36285</xdr:rowOff>
    </xdr:from>
    <xdr:to>
      <xdr:col>112</xdr:col>
      <xdr:colOff>38100</xdr:colOff>
      <xdr:row>60</xdr:row>
      <xdr:rowOff>137885</xdr:rowOff>
    </xdr:to>
    <xdr:sp macro="" textlink="">
      <xdr:nvSpPr>
        <xdr:cNvPr id="706" name="楕円 705">
          <a:extLst>
            <a:ext uri="{FF2B5EF4-FFF2-40B4-BE49-F238E27FC236}">
              <a16:creationId xmlns:a16="http://schemas.microsoft.com/office/drawing/2014/main" id="{08DE3188-4CF9-403E-9E08-0F127ED5D5F8}"/>
            </a:ext>
          </a:extLst>
        </xdr:cNvPr>
        <xdr:cNvSpPr/>
      </xdr:nvSpPr>
      <xdr:spPr>
        <a:xfrm>
          <a:off x="19157950" y="9942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87085</xdr:rowOff>
    </xdr:from>
    <xdr:to>
      <xdr:col>116</xdr:col>
      <xdr:colOff>63500</xdr:colOff>
      <xdr:row>60</xdr:row>
      <xdr:rowOff>87085</xdr:rowOff>
    </xdr:to>
    <xdr:cxnSp macro="">
      <xdr:nvCxnSpPr>
        <xdr:cNvPr id="707" name="直線コネクタ 706">
          <a:extLst>
            <a:ext uri="{FF2B5EF4-FFF2-40B4-BE49-F238E27FC236}">
              <a16:creationId xmlns:a16="http://schemas.microsoft.com/office/drawing/2014/main" id="{16283347-AF63-4DE2-BECF-9027A7F09A63}"/>
            </a:ext>
          </a:extLst>
        </xdr:cNvPr>
        <xdr:cNvCxnSpPr/>
      </xdr:nvCxnSpPr>
      <xdr:spPr>
        <a:xfrm>
          <a:off x="19202400" y="999308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36285</xdr:rowOff>
    </xdr:from>
    <xdr:to>
      <xdr:col>107</xdr:col>
      <xdr:colOff>101600</xdr:colOff>
      <xdr:row>60</xdr:row>
      <xdr:rowOff>137885</xdr:rowOff>
    </xdr:to>
    <xdr:sp macro="" textlink="">
      <xdr:nvSpPr>
        <xdr:cNvPr id="708" name="楕円 707">
          <a:extLst>
            <a:ext uri="{FF2B5EF4-FFF2-40B4-BE49-F238E27FC236}">
              <a16:creationId xmlns:a16="http://schemas.microsoft.com/office/drawing/2014/main" id="{C23F62B9-EEF2-4F50-AA1A-2259CF0EEEB5}"/>
            </a:ext>
          </a:extLst>
        </xdr:cNvPr>
        <xdr:cNvSpPr/>
      </xdr:nvSpPr>
      <xdr:spPr>
        <a:xfrm>
          <a:off x="1834515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87085</xdr:rowOff>
    </xdr:from>
    <xdr:to>
      <xdr:col>111</xdr:col>
      <xdr:colOff>177800</xdr:colOff>
      <xdr:row>60</xdr:row>
      <xdr:rowOff>87085</xdr:rowOff>
    </xdr:to>
    <xdr:cxnSp macro="">
      <xdr:nvCxnSpPr>
        <xdr:cNvPr id="709" name="直線コネクタ 708">
          <a:extLst>
            <a:ext uri="{FF2B5EF4-FFF2-40B4-BE49-F238E27FC236}">
              <a16:creationId xmlns:a16="http://schemas.microsoft.com/office/drawing/2014/main" id="{B322096B-11CE-42D4-BFA9-4676EE69604A}"/>
            </a:ext>
          </a:extLst>
        </xdr:cNvPr>
        <xdr:cNvCxnSpPr/>
      </xdr:nvCxnSpPr>
      <xdr:spPr>
        <a:xfrm>
          <a:off x="18395950" y="999308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10" name="楕円 709">
          <a:extLst>
            <a:ext uri="{FF2B5EF4-FFF2-40B4-BE49-F238E27FC236}">
              <a16:creationId xmlns:a16="http://schemas.microsoft.com/office/drawing/2014/main" id="{9AA8F2A3-CD22-415D-928D-F7974A694E43}"/>
            </a:ext>
          </a:extLst>
        </xdr:cNvPr>
        <xdr:cNvSpPr/>
      </xdr:nvSpPr>
      <xdr:spPr>
        <a:xfrm>
          <a:off x="17551400" y="99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87085</xdr:rowOff>
    </xdr:from>
    <xdr:to>
      <xdr:col>107</xdr:col>
      <xdr:colOff>50800</xdr:colOff>
      <xdr:row>60</xdr:row>
      <xdr:rowOff>97972</xdr:rowOff>
    </xdr:to>
    <xdr:cxnSp macro="">
      <xdr:nvCxnSpPr>
        <xdr:cNvPr id="711" name="直線コネクタ 710">
          <a:extLst>
            <a:ext uri="{FF2B5EF4-FFF2-40B4-BE49-F238E27FC236}">
              <a16:creationId xmlns:a16="http://schemas.microsoft.com/office/drawing/2014/main" id="{AC740FF0-9A68-4325-A2C6-B6B3FC813671}"/>
            </a:ext>
          </a:extLst>
        </xdr:cNvPr>
        <xdr:cNvCxnSpPr/>
      </xdr:nvCxnSpPr>
      <xdr:spPr>
        <a:xfrm flipV="1">
          <a:off x="17602200" y="9993085"/>
          <a:ext cx="7937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47172</xdr:rowOff>
    </xdr:from>
    <xdr:to>
      <xdr:col>98</xdr:col>
      <xdr:colOff>38100</xdr:colOff>
      <xdr:row>60</xdr:row>
      <xdr:rowOff>148772</xdr:rowOff>
    </xdr:to>
    <xdr:sp macro="" textlink="">
      <xdr:nvSpPr>
        <xdr:cNvPr id="712" name="楕円 711">
          <a:extLst>
            <a:ext uri="{FF2B5EF4-FFF2-40B4-BE49-F238E27FC236}">
              <a16:creationId xmlns:a16="http://schemas.microsoft.com/office/drawing/2014/main" id="{D177A45F-14ED-4D03-9B5C-5BFEB7E714BC}"/>
            </a:ext>
          </a:extLst>
        </xdr:cNvPr>
        <xdr:cNvSpPr/>
      </xdr:nvSpPr>
      <xdr:spPr>
        <a:xfrm>
          <a:off x="16757650" y="9953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97972</xdr:rowOff>
    </xdr:from>
    <xdr:to>
      <xdr:col>102</xdr:col>
      <xdr:colOff>114300</xdr:colOff>
      <xdr:row>60</xdr:row>
      <xdr:rowOff>97972</xdr:rowOff>
    </xdr:to>
    <xdr:cxnSp macro="">
      <xdr:nvCxnSpPr>
        <xdr:cNvPr id="713" name="直線コネクタ 712">
          <a:extLst>
            <a:ext uri="{FF2B5EF4-FFF2-40B4-BE49-F238E27FC236}">
              <a16:creationId xmlns:a16="http://schemas.microsoft.com/office/drawing/2014/main" id="{5561C41B-C402-49F4-B139-31B137992A72}"/>
            </a:ext>
          </a:extLst>
        </xdr:cNvPr>
        <xdr:cNvCxnSpPr/>
      </xdr:nvCxnSpPr>
      <xdr:spPr>
        <a:xfrm>
          <a:off x="16802100" y="100039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714" name="n_1aveValue【保健センター・保健所】&#10;一人当たり面積">
          <a:extLst>
            <a:ext uri="{FF2B5EF4-FFF2-40B4-BE49-F238E27FC236}">
              <a16:creationId xmlns:a16="http://schemas.microsoft.com/office/drawing/2014/main" id="{97A03097-3342-4F9A-9BFA-63AA93DC4D5C}"/>
            </a:ext>
          </a:extLst>
        </xdr:cNvPr>
        <xdr:cNvSpPr txBox="1"/>
      </xdr:nvSpPr>
      <xdr:spPr>
        <a:xfrm>
          <a:off x="189802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15" name="n_2aveValue【保健センター・保健所】&#10;一人当たり面積">
          <a:extLst>
            <a:ext uri="{FF2B5EF4-FFF2-40B4-BE49-F238E27FC236}">
              <a16:creationId xmlns:a16="http://schemas.microsoft.com/office/drawing/2014/main" id="{9B32D93B-62AA-4116-88F7-10AC8D9B778C}"/>
            </a:ext>
          </a:extLst>
        </xdr:cNvPr>
        <xdr:cNvSpPr txBox="1"/>
      </xdr:nvSpPr>
      <xdr:spPr>
        <a:xfrm>
          <a:off x="181801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6" name="n_3aveValue【保健センター・保健所】&#10;一人当たり面積">
          <a:extLst>
            <a:ext uri="{FF2B5EF4-FFF2-40B4-BE49-F238E27FC236}">
              <a16:creationId xmlns:a16="http://schemas.microsoft.com/office/drawing/2014/main" id="{61EF1ED7-6EE8-4269-B922-A906D7F4D64B}"/>
            </a:ext>
          </a:extLst>
        </xdr:cNvPr>
        <xdr:cNvSpPr txBox="1"/>
      </xdr:nvSpPr>
      <xdr:spPr>
        <a:xfrm>
          <a:off x="1738637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17" name="n_4aveValue【保健センター・保健所】&#10;一人当たり面積">
          <a:extLst>
            <a:ext uri="{FF2B5EF4-FFF2-40B4-BE49-F238E27FC236}">
              <a16:creationId xmlns:a16="http://schemas.microsoft.com/office/drawing/2014/main" id="{93551777-05DB-4CF0-806F-CCA6AADC1D47}"/>
            </a:ext>
          </a:extLst>
        </xdr:cNvPr>
        <xdr:cNvSpPr txBox="1"/>
      </xdr:nvSpPr>
      <xdr:spPr>
        <a:xfrm>
          <a:off x="16592627" y="1047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154412</xdr:rowOff>
    </xdr:from>
    <xdr:ext cx="469744" cy="259045"/>
    <xdr:sp macro="" textlink="">
      <xdr:nvSpPr>
        <xdr:cNvPr id="718" name="n_1mainValue【保健センター・保健所】&#10;一人当たり面積">
          <a:extLst>
            <a:ext uri="{FF2B5EF4-FFF2-40B4-BE49-F238E27FC236}">
              <a16:creationId xmlns:a16="http://schemas.microsoft.com/office/drawing/2014/main" id="{3CB5C525-F359-45C8-9056-57EA1199C003}"/>
            </a:ext>
          </a:extLst>
        </xdr:cNvPr>
        <xdr:cNvSpPr txBox="1"/>
      </xdr:nvSpPr>
      <xdr:spPr>
        <a:xfrm>
          <a:off x="18980227" y="973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719" name="n_2mainValue【保健センター・保健所】&#10;一人当たり面積">
          <a:extLst>
            <a:ext uri="{FF2B5EF4-FFF2-40B4-BE49-F238E27FC236}">
              <a16:creationId xmlns:a16="http://schemas.microsoft.com/office/drawing/2014/main" id="{5F88E4B5-284D-480B-8872-4EB51233B8D6}"/>
            </a:ext>
          </a:extLst>
        </xdr:cNvPr>
        <xdr:cNvSpPr txBox="1"/>
      </xdr:nvSpPr>
      <xdr:spPr>
        <a:xfrm>
          <a:off x="18180127" y="973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20" name="n_3mainValue【保健センター・保健所】&#10;一人当たり面積">
          <a:extLst>
            <a:ext uri="{FF2B5EF4-FFF2-40B4-BE49-F238E27FC236}">
              <a16:creationId xmlns:a16="http://schemas.microsoft.com/office/drawing/2014/main" id="{7636A98A-F991-4B38-86EC-25F68EEA467B}"/>
            </a:ext>
          </a:extLst>
        </xdr:cNvPr>
        <xdr:cNvSpPr txBox="1"/>
      </xdr:nvSpPr>
      <xdr:spPr>
        <a:xfrm>
          <a:off x="17386377" y="97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165299</xdr:rowOff>
    </xdr:from>
    <xdr:ext cx="469744" cy="259045"/>
    <xdr:sp macro="" textlink="">
      <xdr:nvSpPr>
        <xdr:cNvPr id="721" name="n_4mainValue【保健センター・保健所】&#10;一人当たり面積">
          <a:extLst>
            <a:ext uri="{FF2B5EF4-FFF2-40B4-BE49-F238E27FC236}">
              <a16:creationId xmlns:a16="http://schemas.microsoft.com/office/drawing/2014/main" id="{537651EB-EDBD-416D-924C-D55DC6B8FAFB}"/>
            </a:ext>
          </a:extLst>
        </xdr:cNvPr>
        <xdr:cNvSpPr txBox="1"/>
      </xdr:nvSpPr>
      <xdr:spPr>
        <a:xfrm>
          <a:off x="16592627" y="97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AC7F5342-0810-4DB2-ACEB-8F8A22A2A4E9}"/>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6C85904-F5D9-4CEE-AF7C-28F9D603823F}"/>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155A0D64-7045-4D82-94B0-4C28D02A23AA}"/>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FBF2025-062D-44A5-BFD9-2288756D655E}"/>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844873C-9F77-4485-AE98-89E8AB303753}"/>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E202ED9-0DC6-4144-AD39-FE7968750272}"/>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9206CED1-0A1A-49E2-BFB6-78047D412E5E}"/>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64649695-BBD8-401D-9B80-1F45D632B163}"/>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9CCB3208-DE95-4A2D-8F3D-E9CD080C3428}"/>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66A394D3-73E9-4D0B-A352-B607B063D2F5}"/>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DC9C487C-5372-44CB-A13F-B5B7DE2E40CC}"/>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72DC9B9E-13B8-4BF7-A495-5C29E529C549}"/>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BC5FD1E6-89BE-483E-A4CA-7315372D5BC7}"/>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D8A188BC-A2EA-4433-97DD-DE4A3539F0C3}"/>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81FDE29E-0D33-4099-B295-62C05A16C7A0}"/>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39B699D7-7DAF-462D-A72E-695543900403}"/>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5454B9B-60AC-40B7-B802-46DB3E54230E}"/>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C00DD0B9-6121-4DC0-AA26-299908405461}"/>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D65C6EAA-015D-4E3C-8588-6FA7BD76CE10}"/>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50F78E72-3F15-4B08-A237-C6B560EF6B7D}"/>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BCD1E768-0E9D-4752-8D1B-DB83CE5C6FA8}"/>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13380C64-9A9F-41DA-AD54-7D421DB9E642}"/>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FA80117A-432F-4459-BA69-10F5B9C51463}"/>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766B6EE9-5E55-48E1-B08E-207D6F065F9D}"/>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51AD3B76-78A5-4E81-B584-496AC05903ED}"/>
            </a:ext>
          </a:extLst>
        </xdr:cNvPr>
        <xdr:cNvCxnSpPr/>
      </xdr:nvCxnSpPr>
      <xdr:spPr>
        <a:xfrm flipV="1">
          <a:off x="14699614" y="12955905"/>
          <a:ext cx="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6FC4FA1F-7BF9-492A-BC48-393B260B6139}"/>
            </a:ext>
          </a:extLst>
        </xdr:cNvPr>
        <xdr:cNvSpPr txBox="1"/>
      </xdr:nvSpPr>
      <xdr:spPr>
        <a:xfrm>
          <a:off x="14738350" y="1416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D139C62A-A1F5-4878-BE1E-DF6A8507D1FE}"/>
            </a:ext>
          </a:extLst>
        </xdr:cNvPr>
        <xdr:cNvCxnSpPr/>
      </xdr:nvCxnSpPr>
      <xdr:spPr>
        <a:xfrm>
          <a:off x="14611350" y="14164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8D0E1A80-A14B-4B33-BFA7-8680D85BCAC0}"/>
            </a:ext>
          </a:extLst>
        </xdr:cNvPr>
        <xdr:cNvSpPr txBox="1"/>
      </xdr:nvSpPr>
      <xdr:spPr>
        <a:xfrm>
          <a:off x="14738350" y="1273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1F4EFD60-0782-4791-BE13-689DB3209145}"/>
            </a:ext>
          </a:extLst>
        </xdr:cNvPr>
        <xdr:cNvCxnSpPr/>
      </xdr:nvCxnSpPr>
      <xdr:spPr>
        <a:xfrm>
          <a:off x="14611350" y="12955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6776C678-BF69-4943-A5A2-44840DD626C0}"/>
            </a:ext>
          </a:extLst>
        </xdr:cNvPr>
        <xdr:cNvSpPr txBox="1"/>
      </xdr:nvSpPr>
      <xdr:spPr>
        <a:xfrm>
          <a:off x="14738350" y="13512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0A6287E4-6A6C-4ED0-BA1B-0F1092767B1D}"/>
            </a:ext>
          </a:extLst>
        </xdr:cNvPr>
        <xdr:cNvSpPr/>
      </xdr:nvSpPr>
      <xdr:spPr>
        <a:xfrm>
          <a:off x="14649450" y="135337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4EC32AC8-C78F-4104-AB12-85A92F75E3B3}"/>
            </a:ext>
          </a:extLst>
        </xdr:cNvPr>
        <xdr:cNvSpPr/>
      </xdr:nvSpPr>
      <xdr:spPr>
        <a:xfrm>
          <a:off x="1388745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868D3DE3-A786-4DFC-82E3-D241D416AB1E}"/>
            </a:ext>
          </a:extLst>
        </xdr:cNvPr>
        <xdr:cNvSpPr/>
      </xdr:nvSpPr>
      <xdr:spPr>
        <a:xfrm>
          <a:off x="1309370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D206227B-19A8-41DC-98EE-AE86936E1382}"/>
            </a:ext>
          </a:extLst>
        </xdr:cNvPr>
        <xdr:cNvSpPr/>
      </xdr:nvSpPr>
      <xdr:spPr>
        <a:xfrm>
          <a:off x="12299950" y="13406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112C6582-B7E3-4DFF-A449-825877D90457}"/>
            </a:ext>
          </a:extLst>
        </xdr:cNvPr>
        <xdr:cNvSpPr/>
      </xdr:nvSpPr>
      <xdr:spPr>
        <a:xfrm>
          <a:off x="11487150" y="13357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8F88610-3763-4111-BF33-9C529A002E62}"/>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5F5A709-A791-415E-B9FD-FB66D63DA59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3B51CDD-DA0E-4B63-885E-365A6C5090D1}"/>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68BF22E-94F3-4A42-9827-67DA11DBA507}"/>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BEDD5AF-BBEA-42D8-8408-789F1CD98E06}"/>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82550</xdr:rowOff>
    </xdr:from>
    <xdr:to>
      <xdr:col>85</xdr:col>
      <xdr:colOff>177800</xdr:colOff>
      <xdr:row>79</xdr:row>
      <xdr:rowOff>12700</xdr:rowOff>
    </xdr:to>
    <xdr:sp macro="" textlink="">
      <xdr:nvSpPr>
        <xdr:cNvPr id="762" name="楕円 761">
          <a:extLst>
            <a:ext uri="{FF2B5EF4-FFF2-40B4-BE49-F238E27FC236}">
              <a16:creationId xmlns:a16="http://schemas.microsoft.com/office/drawing/2014/main" id="{F9120197-A622-478E-B7A7-A9AB7EA654AF}"/>
            </a:ext>
          </a:extLst>
        </xdr:cNvPr>
        <xdr:cNvSpPr/>
      </xdr:nvSpPr>
      <xdr:spPr>
        <a:xfrm>
          <a:off x="14649450" y="12960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168927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D911F589-8EF6-4C6E-BADB-431B2515BC58}"/>
            </a:ext>
          </a:extLst>
        </xdr:cNvPr>
        <xdr:cNvSpPr txBox="1"/>
      </xdr:nvSpPr>
      <xdr:spPr>
        <a:xfrm>
          <a:off x="14738350"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145414</xdr:rowOff>
    </xdr:from>
    <xdr:to>
      <xdr:col>81</xdr:col>
      <xdr:colOff>101600</xdr:colOff>
      <xdr:row>79</xdr:row>
      <xdr:rowOff>75564</xdr:rowOff>
    </xdr:to>
    <xdr:sp macro="" textlink="">
      <xdr:nvSpPr>
        <xdr:cNvPr id="764" name="楕円 763">
          <a:extLst>
            <a:ext uri="{FF2B5EF4-FFF2-40B4-BE49-F238E27FC236}">
              <a16:creationId xmlns:a16="http://schemas.microsoft.com/office/drawing/2014/main" id="{784BFCFD-AB17-4511-91A2-BCD947079ACB}"/>
            </a:ext>
          </a:extLst>
        </xdr:cNvPr>
        <xdr:cNvSpPr/>
      </xdr:nvSpPr>
      <xdr:spPr>
        <a:xfrm>
          <a:off x="13887450" y="13023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133350</xdr:rowOff>
    </xdr:from>
    <xdr:to>
      <xdr:col>85</xdr:col>
      <xdr:colOff>127000</xdr:colOff>
      <xdr:row>79</xdr:row>
      <xdr:rowOff>24764</xdr:rowOff>
    </xdr:to>
    <xdr:cxnSp macro="">
      <xdr:nvCxnSpPr>
        <xdr:cNvPr id="765" name="直線コネクタ 764">
          <a:extLst>
            <a:ext uri="{FF2B5EF4-FFF2-40B4-BE49-F238E27FC236}">
              <a16:creationId xmlns:a16="http://schemas.microsoft.com/office/drawing/2014/main" id="{E56CBD0A-74B9-45D6-95B6-AF8DC8F2E186}"/>
            </a:ext>
          </a:extLst>
        </xdr:cNvPr>
        <xdr:cNvCxnSpPr/>
      </xdr:nvCxnSpPr>
      <xdr:spPr>
        <a:xfrm flipV="1">
          <a:off x="13938250" y="13011150"/>
          <a:ext cx="762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766" name="楕円 765">
          <a:extLst>
            <a:ext uri="{FF2B5EF4-FFF2-40B4-BE49-F238E27FC236}">
              <a16:creationId xmlns:a16="http://schemas.microsoft.com/office/drawing/2014/main" id="{4A12E8C1-B7D9-4BF6-BE38-BFA20AAA9C69}"/>
            </a:ext>
          </a:extLst>
        </xdr:cNvPr>
        <xdr:cNvSpPr/>
      </xdr:nvSpPr>
      <xdr:spPr>
        <a:xfrm>
          <a:off x="13093700" y="13133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24764</xdr:rowOff>
    </xdr:from>
    <xdr:to>
      <xdr:col>81</xdr:col>
      <xdr:colOff>50800</xdr:colOff>
      <xdr:row>79</xdr:row>
      <xdr:rowOff>140970</xdr:rowOff>
    </xdr:to>
    <xdr:cxnSp macro="">
      <xdr:nvCxnSpPr>
        <xdr:cNvPr id="767" name="直線コネクタ 766">
          <a:extLst>
            <a:ext uri="{FF2B5EF4-FFF2-40B4-BE49-F238E27FC236}">
              <a16:creationId xmlns:a16="http://schemas.microsoft.com/office/drawing/2014/main" id="{D9761889-A6B8-4B29-AA2E-9F2B33690305}"/>
            </a:ext>
          </a:extLst>
        </xdr:cNvPr>
        <xdr:cNvCxnSpPr/>
      </xdr:nvCxnSpPr>
      <xdr:spPr>
        <a:xfrm flipV="1">
          <a:off x="13144500" y="13067664"/>
          <a:ext cx="79375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63500</xdr:rowOff>
    </xdr:from>
    <xdr:to>
      <xdr:col>72</xdr:col>
      <xdr:colOff>38100</xdr:colOff>
      <xdr:row>79</xdr:row>
      <xdr:rowOff>165100</xdr:rowOff>
    </xdr:to>
    <xdr:sp macro="" textlink="">
      <xdr:nvSpPr>
        <xdr:cNvPr id="768" name="楕円 767">
          <a:extLst>
            <a:ext uri="{FF2B5EF4-FFF2-40B4-BE49-F238E27FC236}">
              <a16:creationId xmlns:a16="http://schemas.microsoft.com/office/drawing/2014/main" id="{FDB42C6C-2FF4-4F5B-9FCA-8C685BAA226E}"/>
            </a:ext>
          </a:extLst>
        </xdr:cNvPr>
        <xdr:cNvSpPr/>
      </xdr:nvSpPr>
      <xdr:spPr>
        <a:xfrm>
          <a:off x="12299950" y="13106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140970</xdr:rowOff>
    </xdr:to>
    <xdr:cxnSp macro="">
      <xdr:nvCxnSpPr>
        <xdr:cNvPr id="769" name="直線コネクタ 768">
          <a:extLst>
            <a:ext uri="{FF2B5EF4-FFF2-40B4-BE49-F238E27FC236}">
              <a16:creationId xmlns:a16="http://schemas.microsoft.com/office/drawing/2014/main" id="{75E5F563-C503-40CA-AEB2-ADAAA4330D6E}"/>
            </a:ext>
          </a:extLst>
        </xdr:cNvPr>
        <xdr:cNvCxnSpPr/>
      </xdr:nvCxnSpPr>
      <xdr:spPr>
        <a:xfrm>
          <a:off x="12344400" y="1315720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770" name="楕円 769">
          <a:extLst>
            <a:ext uri="{FF2B5EF4-FFF2-40B4-BE49-F238E27FC236}">
              <a16:creationId xmlns:a16="http://schemas.microsoft.com/office/drawing/2014/main" id="{5DD1222A-C1C5-488B-AB6F-33961B6E8BD3}"/>
            </a:ext>
          </a:extLst>
        </xdr:cNvPr>
        <xdr:cNvSpPr/>
      </xdr:nvSpPr>
      <xdr:spPr>
        <a:xfrm>
          <a:off x="1148715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114300</xdr:rowOff>
    </xdr:to>
    <xdr:cxnSp macro="">
      <xdr:nvCxnSpPr>
        <xdr:cNvPr id="771" name="直線コネクタ 770">
          <a:extLst>
            <a:ext uri="{FF2B5EF4-FFF2-40B4-BE49-F238E27FC236}">
              <a16:creationId xmlns:a16="http://schemas.microsoft.com/office/drawing/2014/main" id="{3F91E992-DCE6-4190-8ADC-FFF01CF261AA}"/>
            </a:ext>
          </a:extLst>
        </xdr:cNvPr>
        <xdr:cNvCxnSpPr/>
      </xdr:nvCxnSpPr>
      <xdr:spPr>
        <a:xfrm>
          <a:off x="11537950" y="131381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95415D2A-DF0B-49A6-97B5-94EC92C94136}"/>
            </a:ext>
          </a:extLst>
        </xdr:cNvPr>
        <xdr:cNvSpPr txBox="1"/>
      </xdr:nvSpPr>
      <xdr:spPr>
        <a:xfrm>
          <a:off x="1374204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787B5005-1B8A-415C-B5A1-E38F95ED6980}"/>
            </a:ext>
          </a:extLst>
        </xdr:cNvPr>
        <xdr:cNvSpPr txBox="1"/>
      </xdr:nvSpPr>
      <xdr:spPr>
        <a:xfrm>
          <a:off x="12960994"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99C16A30-C031-4802-AA79-65FED7C7E32F}"/>
            </a:ext>
          </a:extLst>
        </xdr:cNvPr>
        <xdr:cNvSpPr txBox="1"/>
      </xdr:nvSpPr>
      <xdr:spPr>
        <a:xfrm>
          <a:off x="12167244" y="134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72B5343D-E5A1-444B-A5EE-616E20DBA037}"/>
            </a:ext>
          </a:extLst>
        </xdr:cNvPr>
        <xdr:cNvSpPr txBox="1"/>
      </xdr:nvSpPr>
      <xdr:spPr>
        <a:xfrm>
          <a:off x="11354444" y="1344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92091</xdr:rowOff>
    </xdr:from>
    <xdr:ext cx="405111" cy="259045"/>
    <xdr:sp macro="" textlink="">
      <xdr:nvSpPr>
        <xdr:cNvPr id="776" name="n_1mainValue【消防施設】&#10;有形固定資産減価償却率">
          <a:extLst>
            <a:ext uri="{FF2B5EF4-FFF2-40B4-BE49-F238E27FC236}">
              <a16:creationId xmlns:a16="http://schemas.microsoft.com/office/drawing/2014/main" id="{64019379-84E8-49F2-98F9-CF5DB4C58642}"/>
            </a:ext>
          </a:extLst>
        </xdr:cNvPr>
        <xdr:cNvSpPr txBox="1"/>
      </xdr:nvSpPr>
      <xdr:spPr>
        <a:xfrm>
          <a:off x="13742044" y="128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777" name="n_2mainValue【消防施設】&#10;有形固定資産減価償却率">
          <a:extLst>
            <a:ext uri="{FF2B5EF4-FFF2-40B4-BE49-F238E27FC236}">
              <a16:creationId xmlns:a16="http://schemas.microsoft.com/office/drawing/2014/main" id="{CD3D27ED-00F1-42EF-8BCD-5977B818D970}"/>
            </a:ext>
          </a:extLst>
        </xdr:cNvPr>
        <xdr:cNvSpPr txBox="1"/>
      </xdr:nvSpPr>
      <xdr:spPr>
        <a:xfrm>
          <a:off x="12960994" y="1291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10177</xdr:rowOff>
    </xdr:from>
    <xdr:ext cx="405111" cy="259045"/>
    <xdr:sp macro="" textlink="">
      <xdr:nvSpPr>
        <xdr:cNvPr id="778" name="n_3mainValue【消防施設】&#10;有形固定資産減価償却率">
          <a:extLst>
            <a:ext uri="{FF2B5EF4-FFF2-40B4-BE49-F238E27FC236}">
              <a16:creationId xmlns:a16="http://schemas.microsoft.com/office/drawing/2014/main" id="{05885AF6-E501-4979-9918-27FF4636B698}"/>
            </a:ext>
          </a:extLst>
        </xdr:cNvPr>
        <xdr:cNvSpPr txBox="1"/>
      </xdr:nvSpPr>
      <xdr:spPr>
        <a:xfrm>
          <a:off x="12167244" y="1288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79" name="n_4mainValue【消防施設】&#10;有形固定資産減価償却率">
          <a:extLst>
            <a:ext uri="{FF2B5EF4-FFF2-40B4-BE49-F238E27FC236}">
              <a16:creationId xmlns:a16="http://schemas.microsoft.com/office/drawing/2014/main" id="{0C684A46-9FA4-4501-8CC4-AD68C9C2BEEE}"/>
            </a:ext>
          </a:extLst>
        </xdr:cNvPr>
        <xdr:cNvSpPr txBox="1"/>
      </xdr:nvSpPr>
      <xdr:spPr>
        <a:xfrm>
          <a:off x="11354444"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7A938061-AFE9-4C53-9136-8568F9A981FB}"/>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39245A85-1283-486E-86D6-6D64F21B19F7}"/>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5AC8BE0C-1A8C-471A-8E20-BFCFE757865C}"/>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FE808CE1-89BE-47C3-91C8-6256D154A572}"/>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C85063C5-7140-4BE6-A242-853CEB5F4A65}"/>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8F62C25F-781A-46B5-9C65-716464124350}"/>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8384B286-F20D-41C6-A0E8-C2E7D5721DE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46C3C62C-D809-46A5-A259-43FE67430CB1}"/>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89009A90-AB43-4425-8CE0-E358B211A87F}"/>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8D8E89F7-86EE-4B4B-9175-0289D58F83F7}"/>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57906B70-4503-457D-8242-95C07A7B966F}"/>
            </a:ext>
          </a:extLst>
        </xdr:cNvPr>
        <xdr:cNvCxnSpPr/>
      </xdr:nvCxnSpPr>
      <xdr:spPr>
        <a:xfrm>
          <a:off x="16459200" y="1412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21A59C08-06D5-4C9D-B556-6E110D9A9775}"/>
            </a:ext>
          </a:extLst>
        </xdr:cNvPr>
        <xdr:cNvSpPr txBox="1"/>
      </xdr:nvSpPr>
      <xdr:spPr>
        <a:xfrm>
          <a:off x="1604917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5D15C2B4-593A-41BD-836A-0B3E18A53C1F}"/>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E4A95DA3-B0BA-48BF-8C39-F458AFD46714}"/>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30B47A86-DE99-43E5-A602-4072BCFB0C58}"/>
            </a:ext>
          </a:extLst>
        </xdr:cNvPr>
        <xdr:cNvCxnSpPr/>
      </xdr:nvCxnSpPr>
      <xdr:spPr>
        <a:xfrm>
          <a:off x="16459200" y="1303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13DE02B4-7A5A-432B-BFA8-FB9B924BAF1A}"/>
            </a:ext>
          </a:extLst>
        </xdr:cNvPr>
        <xdr:cNvSpPr txBox="1"/>
      </xdr:nvSpPr>
      <xdr:spPr>
        <a:xfrm>
          <a:off x="1604917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8E320AF1-806F-4E10-95FF-99B77B220F03}"/>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3CFB6159-4203-4F9E-B0FD-7F84AA3C5CC5}"/>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8B7528CD-308A-4639-B0E1-69D8CA292B53}"/>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060DC0BA-B907-405D-8ED0-670C43C30382}"/>
            </a:ext>
          </a:extLst>
        </xdr:cNvPr>
        <xdr:cNvCxnSpPr/>
      </xdr:nvCxnSpPr>
      <xdr:spPr>
        <a:xfrm flipV="1">
          <a:off x="19951064" y="1290447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AC35B804-5176-414D-B5EE-CF50EA625C8A}"/>
            </a:ext>
          </a:extLst>
        </xdr:cNvPr>
        <xdr:cNvSpPr txBox="1"/>
      </xdr:nvSpPr>
      <xdr:spPr>
        <a:xfrm>
          <a:off x="19989800"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0B7766B5-7097-46E0-A769-4E18A1DD2B8F}"/>
            </a:ext>
          </a:extLst>
        </xdr:cNvPr>
        <xdr:cNvCxnSpPr/>
      </xdr:nvCxnSpPr>
      <xdr:spPr>
        <a:xfrm>
          <a:off x="19881850" y="14026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8055A0BD-427B-4561-9BE7-C3795EAB65E2}"/>
            </a:ext>
          </a:extLst>
        </xdr:cNvPr>
        <xdr:cNvSpPr txBox="1"/>
      </xdr:nvSpPr>
      <xdr:spPr>
        <a:xfrm>
          <a:off x="19989800" y="1269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DC36CCA6-1C29-41D0-9F98-F180724EB2E9}"/>
            </a:ext>
          </a:extLst>
        </xdr:cNvPr>
        <xdr:cNvCxnSpPr/>
      </xdr:nvCxnSpPr>
      <xdr:spPr>
        <a:xfrm>
          <a:off x="19881850" y="12904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804" name="【消防施設】&#10;一人当たり面積平均値テキスト">
          <a:extLst>
            <a:ext uri="{FF2B5EF4-FFF2-40B4-BE49-F238E27FC236}">
              <a16:creationId xmlns:a16="http://schemas.microsoft.com/office/drawing/2014/main" id="{B189CB88-6075-4991-AAF9-B6DACFEB3C6A}"/>
            </a:ext>
          </a:extLst>
        </xdr:cNvPr>
        <xdr:cNvSpPr txBox="1"/>
      </xdr:nvSpPr>
      <xdr:spPr>
        <a:xfrm>
          <a:off x="19989800" y="13646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44620B78-FC2E-497D-85DA-B809F4F33998}"/>
            </a:ext>
          </a:extLst>
        </xdr:cNvPr>
        <xdr:cNvSpPr/>
      </xdr:nvSpPr>
      <xdr:spPr>
        <a:xfrm>
          <a:off x="19900900" y="13668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E5613F1A-F6D4-4F03-B31E-C4A34DF76094}"/>
            </a:ext>
          </a:extLst>
        </xdr:cNvPr>
        <xdr:cNvSpPr/>
      </xdr:nvSpPr>
      <xdr:spPr>
        <a:xfrm>
          <a:off x="19157950" y="136740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57F1534E-372A-49F3-8B9E-663BC155355A}"/>
            </a:ext>
          </a:extLst>
        </xdr:cNvPr>
        <xdr:cNvSpPr/>
      </xdr:nvSpPr>
      <xdr:spPr>
        <a:xfrm>
          <a:off x="18345150" y="13674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0242FA81-721C-4A5A-BB58-39BBA8EBC8BF}"/>
            </a:ext>
          </a:extLst>
        </xdr:cNvPr>
        <xdr:cNvSpPr/>
      </xdr:nvSpPr>
      <xdr:spPr>
        <a:xfrm>
          <a:off x="17551400" y="1369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395C0BE8-F96D-4558-8718-781B1F837BE8}"/>
            </a:ext>
          </a:extLst>
        </xdr:cNvPr>
        <xdr:cNvSpPr/>
      </xdr:nvSpPr>
      <xdr:spPr>
        <a:xfrm>
          <a:off x="16757650" y="13702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578E694-B1CA-448E-99AE-DA54B72870E9}"/>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3A8D8F9-924C-4BBA-9166-C71EDFAE6932}"/>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7539EDD-F844-47F5-A524-643E75A742A5}"/>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E71D18D-81E8-409B-9902-7DAC4B9F561B}"/>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BE086D1-6B2B-413B-B01A-80DDB66E5652}"/>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153036</xdr:rowOff>
    </xdr:from>
    <xdr:to>
      <xdr:col>116</xdr:col>
      <xdr:colOff>114300</xdr:colOff>
      <xdr:row>82</xdr:row>
      <xdr:rowOff>83186</xdr:rowOff>
    </xdr:to>
    <xdr:sp macro="" textlink="">
      <xdr:nvSpPr>
        <xdr:cNvPr id="815" name="楕円 814">
          <a:extLst>
            <a:ext uri="{FF2B5EF4-FFF2-40B4-BE49-F238E27FC236}">
              <a16:creationId xmlns:a16="http://schemas.microsoft.com/office/drawing/2014/main" id="{A7D0D9CD-4AC8-47D9-A041-D618862300D8}"/>
            </a:ext>
          </a:extLst>
        </xdr:cNvPr>
        <xdr:cNvSpPr/>
      </xdr:nvSpPr>
      <xdr:spPr>
        <a:xfrm>
          <a:off x="19900900" y="13526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4463</xdr:rowOff>
    </xdr:from>
    <xdr:ext cx="469744" cy="259045"/>
    <xdr:sp macro="" textlink="">
      <xdr:nvSpPr>
        <xdr:cNvPr id="816" name="【消防施設】&#10;一人当たり面積該当値テキスト">
          <a:extLst>
            <a:ext uri="{FF2B5EF4-FFF2-40B4-BE49-F238E27FC236}">
              <a16:creationId xmlns:a16="http://schemas.microsoft.com/office/drawing/2014/main" id="{532165EB-3484-4198-B57E-1B94C91C0DA8}"/>
            </a:ext>
          </a:extLst>
        </xdr:cNvPr>
        <xdr:cNvSpPr txBox="1"/>
      </xdr:nvSpPr>
      <xdr:spPr>
        <a:xfrm>
          <a:off x="19989800"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817" name="楕円 816">
          <a:extLst>
            <a:ext uri="{FF2B5EF4-FFF2-40B4-BE49-F238E27FC236}">
              <a16:creationId xmlns:a16="http://schemas.microsoft.com/office/drawing/2014/main" id="{92EE7DD8-6E80-41FB-8500-C7773C8631E3}"/>
            </a:ext>
          </a:extLst>
        </xdr:cNvPr>
        <xdr:cNvSpPr/>
      </xdr:nvSpPr>
      <xdr:spPr>
        <a:xfrm>
          <a:off x="19157950" y="13571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32386</xdr:rowOff>
    </xdr:from>
    <xdr:to>
      <xdr:col>116</xdr:col>
      <xdr:colOff>63500</xdr:colOff>
      <xdr:row>82</xdr:row>
      <xdr:rowOff>83820</xdr:rowOff>
    </xdr:to>
    <xdr:cxnSp macro="">
      <xdr:nvCxnSpPr>
        <xdr:cNvPr id="818" name="直線コネクタ 817">
          <a:extLst>
            <a:ext uri="{FF2B5EF4-FFF2-40B4-BE49-F238E27FC236}">
              <a16:creationId xmlns:a16="http://schemas.microsoft.com/office/drawing/2014/main" id="{85C91456-65C9-4038-91D9-769C9493AC69}"/>
            </a:ext>
          </a:extLst>
        </xdr:cNvPr>
        <xdr:cNvCxnSpPr/>
      </xdr:nvCxnSpPr>
      <xdr:spPr>
        <a:xfrm flipV="1">
          <a:off x="19202400" y="13570586"/>
          <a:ext cx="7493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90170</xdr:rowOff>
    </xdr:from>
    <xdr:to>
      <xdr:col>107</xdr:col>
      <xdr:colOff>101600</xdr:colOff>
      <xdr:row>82</xdr:row>
      <xdr:rowOff>20320</xdr:rowOff>
    </xdr:to>
    <xdr:sp macro="" textlink="">
      <xdr:nvSpPr>
        <xdr:cNvPr id="819" name="楕円 818">
          <a:extLst>
            <a:ext uri="{FF2B5EF4-FFF2-40B4-BE49-F238E27FC236}">
              <a16:creationId xmlns:a16="http://schemas.microsoft.com/office/drawing/2014/main" id="{A1B8BCA1-2F1B-4A78-A4DF-A102B60617F3}"/>
            </a:ext>
          </a:extLst>
        </xdr:cNvPr>
        <xdr:cNvSpPr/>
      </xdr:nvSpPr>
      <xdr:spPr>
        <a:xfrm>
          <a:off x="18345150" y="1346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140970</xdr:rowOff>
    </xdr:from>
    <xdr:to>
      <xdr:col>111</xdr:col>
      <xdr:colOff>177800</xdr:colOff>
      <xdr:row>82</xdr:row>
      <xdr:rowOff>83820</xdr:rowOff>
    </xdr:to>
    <xdr:cxnSp macro="">
      <xdr:nvCxnSpPr>
        <xdr:cNvPr id="820" name="直線コネクタ 819">
          <a:extLst>
            <a:ext uri="{FF2B5EF4-FFF2-40B4-BE49-F238E27FC236}">
              <a16:creationId xmlns:a16="http://schemas.microsoft.com/office/drawing/2014/main" id="{6E2722EC-46B3-47F4-BFEE-0F75C725458E}"/>
            </a:ext>
          </a:extLst>
        </xdr:cNvPr>
        <xdr:cNvCxnSpPr/>
      </xdr:nvCxnSpPr>
      <xdr:spPr>
        <a:xfrm>
          <a:off x="18395950" y="13514070"/>
          <a:ext cx="8064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821" name="楕円 820">
          <a:extLst>
            <a:ext uri="{FF2B5EF4-FFF2-40B4-BE49-F238E27FC236}">
              <a16:creationId xmlns:a16="http://schemas.microsoft.com/office/drawing/2014/main" id="{ED65C3BD-AF20-4B69-B67A-79055DEAE4BF}"/>
            </a:ext>
          </a:extLst>
        </xdr:cNvPr>
        <xdr:cNvSpPr/>
      </xdr:nvSpPr>
      <xdr:spPr>
        <a:xfrm>
          <a:off x="17551400" y="1346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140970</xdr:rowOff>
    </xdr:from>
    <xdr:to>
      <xdr:col>107</xdr:col>
      <xdr:colOff>50800</xdr:colOff>
      <xdr:row>81</xdr:row>
      <xdr:rowOff>140970</xdr:rowOff>
    </xdr:to>
    <xdr:cxnSp macro="">
      <xdr:nvCxnSpPr>
        <xdr:cNvPr id="822" name="直線コネクタ 821">
          <a:extLst>
            <a:ext uri="{FF2B5EF4-FFF2-40B4-BE49-F238E27FC236}">
              <a16:creationId xmlns:a16="http://schemas.microsoft.com/office/drawing/2014/main" id="{7850898F-FD93-43EC-9435-E48FE96DE626}"/>
            </a:ext>
          </a:extLst>
        </xdr:cNvPr>
        <xdr:cNvCxnSpPr/>
      </xdr:nvCxnSpPr>
      <xdr:spPr>
        <a:xfrm>
          <a:off x="17602200" y="135140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95886</xdr:rowOff>
    </xdr:from>
    <xdr:to>
      <xdr:col>98</xdr:col>
      <xdr:colOff>38100</xdr:colOff>
      <xdr:row>82</xdr:row>
      <xdr:rowOff>26036</xdr:rowOff>
    </xdr:to>
    <xdr:sp macro="" textlink="">
      <xdr:nvSpPr>
        <xdr:cNvPr id="823" name="楕円 822">
          <a:extLst>
            <a:ext uri="{FF2B5EF4-FFF2-40B4-BE49-F238E27FC236}">
              <a16:creationId xmlns:a16="http://schemas.microsoft.com/office/drawing/2014/main" id="{5ACBC127-E234-43A4-81E2-EAE3EE5CD543}"/>
            </a:ext>
          </a:extLst>
        </xdr:cNvPr>
        <xdr:cNvSpPr/>
      </xdr:nvSpPr>
      <xdr:spPr>
        <a:xfrm>
          <a:off x="16757650" y="134689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81</xdr:row>
      <xdr:rowOff>146686</xdr:rowOff>
    </xdr:to>
    <xdr:cxnSp macro="">
      <xdr:nvCxnSpPr>
        <xdr:cNvPr id="824" name="直線コネクタ 823">
          <a:extLst>
            <a:ext uri="{FF2B5EF4-FFF2-40B4-BE49-F238E27FC236}">
              <a16:creationId xmlns:a16="http://schemas.microsoft.com/office/drawing/2014/main" id="{F6AA95DA-2F04-405C-AD76-0ADA69DEC950}"/>
            </a:ext>
          </a:extLst>
        </xdr:cNvPr>
        <xdr:cNvCxnSpPr/>
      </xdr:nvCxnSpPr>
      <xdr:spPr>
        <a:xfrm flipV="1">
          <a:off x="16802100" y="13514070"/>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id="{70B31205-2DA8-4138-BB3A-7BAE8E23F036}"/>
            </a:ext>
          </a:extLst>
        </xdr:cNvPr>
        <xdr:cNvSpPr txBox="1"/>
      </xdr:nvSpPr>
      <xdr:spPr>
        <a:xfrm>
          <a:off x="189802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id="{BAA547D3-B503-4021-B71F-11887603C5E6}"/>
            </a:ext>
          </a:extLst>
        </xdr:cNvPr>
        <xdr:cNvSpPr txBox="1"/>
      </xdr:nvSpPr>
      <xdr:spPr>
        <a:xfrm>
          <a:off x="181801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27" name="n_3aveValue【消防施設】&#10;一人当たり面積">
          <a:extLst>
            <a:ext uri="{FF2B5EF4-FFF2-40B4-BE49-F238E27FC236}">
              <a16:creationId xmlns:a16="http://schemas.microsoft.com/office/drawing/2014/main" id="{70F62A0A-5815-4DFE-A1EF-A8C4146460EA}"/>
            </a:ext>
          </a:extLst>
        </xdr:cNvPr>
        <xdr:cNvSpPr txBox="1"/>
      </xdr:nvSpPr>
      <xdr:spPr>
        <a:xfrm>
          <a:off x="1738637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28" name="n_4aveValue【消防施設】&#10;一人当たり面積">
          <a:extLst>
            <a:ext uri="{FF2B5EF4-FFF2-40B4-BE49-F238E27FC236}">
              <a16:creationId xmlns:a16="http://schemas.microsoft.com/office/drawing/2014/main" id="{052BA8FA-61A3-4D20-82D0-37AC32D1F4BA}"/>
            </a:ext>
          </a:extLst>
        </xdr:cNvPr>
        <xdr:cNvSpPr txBox="1"/>
      </xdr:nvSpPr>
      <xdr:spPr>
        <a:xfrm>
          <a:off x="165926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151147</xdr:rowOff>
    </xdr:from>
    <xdr:ext cx="469744" cy="259045"/>
    <xdr:sp macro="" textlink="">
      <xdr:nvSpPr>
        <xdr:cNvPr id="829" name="n_1mainValue【消防施設】&#10;一人当たり面積">
          <a:extLst>
            <a:ext uri="{FF2B5EF4-FFF2-40B4-BE49-F238E27FC236}">
              <a16:creationId xmlns:a16="http://schemas.microsoft.com/office/drawing/2014/main" id="{80A6077D-220E-429F-8BE6-B88539168420}"/>
            </a:ext>
          </a:extLst>
        </xdr:cNvPr>
        <xdr:cNvSpPr txBox="1"/>
      </xdr:nvSpPr>
      <xdr:spPr>
        <a:xfrm>
          <a:off x="18980227" y="133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36847</xdr:rowOff>
    </xdr:from>
    <xdr:ext cx="469744" cy="259045"/>
    <xdr:sp macro="" textlink="">
      <xdr:nvSpPr>
        <xdr:cNvPr id="830" name="n_2mainValue【消防施設】&#10;一人当たり面積">
          <a:extLst>
            <a:ext uri="{FF2B5EF4-FFF2-40B4-BE49-F238E27FC236}">
              <a16:creationId xmlns:a16="http://schemas.microsoft.com/office/drawing/2014/main" id="{088DFB64-B8FF-4534-90C1-137E48EDF6EC}"/>
            </a:ext>
          </a:extLst>
        </xdr:cNvPr>
        <xdr:cNvSpPr txBox="1"/>
      </xdr:nvSpPr>
      <xdr:spPr>
        <a:xfrm>
          <a:off x="18180127" y="132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831" name="n_3mainValue【消防施設】&#10;一人当たり面積">
          <a:extLst>
            <a:ext uri="{FF2B5EF4-FFF2-40B4-BE49-F238E27FC236}">
              <a16:creationId xmlns:a16="http://schemas.microsoft.com/office/drawing/2014/main" id="{A89E1138-C591-4AFD-9BCB-255AA50BCAE5}"/>
            </a:ext>
          </a:extLst>
        </xdr:cNvPr>
        <xdr:cNvSpPr txBox="1"/>
      </xdr:nvSpPr>
      <xdr:spPr>
        <a:xfrm>
          <a:off x="17386377" y="132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42563</xdr:rowOff>
    </xdr:from>
    <xdr:ext cx="469744" cy="259045"/>
    <xdr:sp macro="" textlink="">
      <xdr:nvSpPr>
        <xdr:cNvPr id="832" name="n_4mainValue【消防施設】&#10;一人当たり面積">
          <a:extLst>
            <a:ext uri="{FF2B5EF4-FFF2-40B4-BE49-F238E27FC236}">
              <a16:creationId xmlns:a16="http://schemas.microsoft.com/office/drawing/2014/main" id="{DC18B951-E186-45CE-8077-1B4E106B613D}"/>
            </a:ext>
          </a:extLst>
        </xdr:cNvPr>
        <xdr:cNvSpPr txBox="1"/>
      </xdr:nvSpPr>
      <xdr:spPr>
        <a:xfrm>
          <a:off x="16592627" y="1325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44C56B31-4084-4758-98AB-D4F668AA129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2E5832ED-5DE9-4A50-BD59-03C9C8BB2E1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67F164BF-402A-4085-B2C8-20822B4AB4CE}"/>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4D6E8D6E-F2B2-41D3-AAB4-86C3C98BD926}"/>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F19E6436-B76F-4347-9951-EFBC3B9696EF}"/>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FCE66F6A-7C20-4C5C-A390-A71CE71CE625}"/>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D9EC9F33-21D1-4C2B-AC21-46CF92257A16}"/>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7CB39E40-7E63-49FF-84AD-CE3C33A82FBE}"/>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C50C8827-8F29-49C2-B4F6-BCA0AACFDAA1}"/>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113F540-CBCC-4A4C-88E7-D6816761969E}"/>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549748F2-E252-4ACD-BF81-A13A4E85A01E}"/>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49336C46-6557-4FC7-B115-873E8CC5702C}"/>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37C3C786-CCD7-4847-A775-8B169F82CC24}"/>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D8773E4E-C951-43BE-A7FA-9B337DDF416D}"/>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B04EACC0-3C6F-4F1E-9C88-0342BD9EE8FE}"/>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25B7666F-975A-4D99-9E1F-8E6B8B4C5D08}"/>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B9A7AA37-1A75-4DB5-843E-8C78A3CDCE14}"/>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604A039E-6253-4B72-9950-B2051CC4C972}"/>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710E9FDA-945E-40B7-BAE0-A3759F71A56E}"/>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778406B2-8EE2-49D4-983E-6FAB16216713}"/>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915D20AA-0987-424F-876F-B48D090A51C7}"/>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D0F13821-1CD6-44C9-9AAE-AE099CE41BFF}"/>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1318AD46-7390-4432-B2E5-EE4EEDED5462}"/>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DF771208-17B2-47ED-AEF1-A0F380C0C518}"/>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58E2F5C1-3C06-497B-8652-78A40F799FE1}"/>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9252</xdr:rowOff>
    </xdr:from>
    <xdr:to>
      <xdr:col>85</xdr:col>
      <xdr:colOff>126364</xdr:colOff>
      <xdr:row>109</xdr:row>
      <xdr:rowOff>4355</xdr:rowOff>
    </xdr:to>
    <xdr:cxnSp macro="">
      <xdr:nvCxnSpPr>
        <xdr:cNvPr id="858" name="直線コネクタ 857">
          <a:extLst>
            <a:ext uri="{FF2B5EF4-FFF2-40B4-BE49-F238E27FC236}">
              <a16:creationId xmlns:a16="http://schemas.microsoft.com/office/drawing/2014/main" id="{ECF03F5C-5302-49D1-BEE8-CC2323AAC3D2}"/>
            </a:ext>
          </a:extLst>
        </xdr:cNvPr>
        <xdr:cNvCxnSpPr/>
      </xdr:nvCxnSpPr>
      <xdr:spPr>
        <a:xfrm flipV="1">
          <a:off x="14699614" y="16684352"/>
          <a:ext cx="0" cy="131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9" name="【庁舎】&#10;有形固定資産減価償却率最小値テキスト">
          <a:extLst>
            <a:ext uri="{FF2B5EF4-FFF2-40B4-BE49-F238E27FC236}">
              <a16:creationId xmlns:a16="http://schemas.microsoft.com/office/drawing/2014/main" id="{1FF2961B-C76F-4FE7-8AA4-5D3E72FB8C71}"/>
            </a:ext>
          </a:extLst>
        </xdr:cNvPr>
        <xdr:cNvSpPr txBox="1"/>
      </xdr:nvSpPr>
      <xdr:spPr>
        <a:xfrm>
          <a:off x="14738350" y="1800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0" name="直線コネクタ 859">
          <a:extLst>
            <a:ext uri="{FF2B5EF4-FFF2-40B4-BE49-F238E27FC236}">
              <a16:creationId xmlns:a16="http://schemas.microsoft.com/office/drawing/2014/main" id="{3584B655-E085-422C-ACCD-9259D1C2B98F}"/>
            </a:ext>
          </a:extLst>
        </xdr:cNvPr>
        <xdr:cNvCxnSpPr/>
      </xdr:nvCxnSpPr>
      <xdr:spPr>
        <a:xfrm>
          <a:off x="14611350" y="18000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127379</xdr:rowOff>
    </xdr:from>
    <xdr:ext cx="405111" cy="259045"/>
    <xdr:sp macro="" textlink="">
      <xdr:nvSpPr>
        <xdr:cNvPr id="861" name="【庁舎】&#10;有形固定資産減価償却率最大値テキスト">
          <a:extLst>
            <a:ext uri="{FF2B5EF4-FFF2-40B4-BE49-F238E27FC236}">
              <a16:creationId xmlns:a16="http://schemas.microsoft.com/office/drawing/2014/main" id="{1C881097-1735-4632-9FA1-CF648A6AB313}"/>
            </a:ext>
          </a:extLst>
        </xdr:cNvPr>
        <xdr:cNvSpPr txBox="1"/>
      </xdr:nvSpPr>
      <xdr:spPr>
        <a:xfrm>
          <a:off x="14738350" y="16472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9252</xdr:rowOff>
    </xdr:from>
    <xdr:to>
      <xdr:col>86</xdr:col>
      <xdr:colOff>25400</xdr:colOff>
      <xdr:row>101</xdr:row>
      <xdr:rowOff>9252</xdr:rowOff>
    </xdr:to>
    <xdr:cxnSp macro="">
      <xdr:nvCxnSpPr>
        <xdr:cNvPr id="862" name="直線コネクタ 861">
          <a:extLst>
            <a:ext uri="{FF2B5EF4-FFF2-40B4-BE49-F238E27FC236}">
              <a16:creationId xmlns:a16="http://schemas.microsoft.com/office/drawing/2014/main" id="{2FA88E97-4AED-4844-B045-126D58B2F7F6}"/>
            </a:ext>
          </a:extLst>
        </xdr:cNvPr>
        <xdr:cNvCxnSpPr/>
      </xdr:nvCxnSpPr>
      <xdr:spPr>
        <a:xfrm>
          <a:off x="14611350" y="16684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2195</xdr:rowOff>
    </xdr:from>
    <xdr:ext cx="405111" cy="259045"/>
    <xdr:sp macro="" textlink="">
      <xdr:nvSpPr>
        <xdr:cNvPr id="863" name="【庁舎】&#10;有形固定資産減価償却率平均値テキスト">
          <a:extLst>
            <a:ext uri="{FF2B5EF4-FFF2-40B4-BE49-F238E27FC236}">
              <a16:creationId xmlns:a16="http://schemas.microsoft.com/office/drawing/2014/main" id="{6A4EC667-3720-4756-BFED-552B4BE8DFDE}"/>
            </a:ext>
          </a:extLst>
        </xdr:cNvPr>
        <xdr:cNvSpPr txBox="1"/>
      </xdr:nvSpPr>
      <xdr:spPr>
        <a:xfrm>
          <a:off x="14738350" y="17172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864" name="フローチャート: 判断 863">
          <a:extLst>
            <a:ext uri="{FF2B5EF4-FFF2-40B4-BE49-F238E27FC236}">
              <a16:creationId xmlns:a16="http://schemas.microsoft.com/office/drawing/2014/main" id="{FEA494A4-F680-4CCB-AA33-31858E539E0B}"/>
            </a:ext>
          </a:extLst>
        </xdr:cNvPr>
        <xdr:cNvSpPr/>
      </xdr:nvSpPr>
      <xdr:spPr>
        <a:xfrm>
          <a:off x="14649450" y="171941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865" name="フローチャート: 判断 864">
          <a:extLst>
            <a:ext uri="{FF2B5EF4-FFF2-40B4-BE49-F238E27FC236}">
              <a16:creationId xmlns:a16="http://schemas.microsoft.com/office/drawing/2014/main" id="{8D8750A1-2731-4415-9CC8-7682397684E9}"/>
            </a:ext>
          </a:extLst>
        </xdr:cNvPr>
        <xdr:cNvSpPr/>
      </xdr:nvSpPr>
      <xdr:spPr>
        <a:xfrm>
          <a:off x="13887450" y="1717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6" name="フローチャート: 判断 865">
          <a:extLst>
            <a:ext uri="{FF2B5EF4-FFF2-40B4-BE49-F238E27FC236}">
              <a16:creationId xmlns:a16="http://schemas.microsoft.com/office/drawing/2014/main" id="{BD6281BB-95A5-4296-9751-10DC4D51FCDF}"/>
            </a:ext>
          </a:extLst>
        </xdr:cNvPr>
        <xdr:cNvSpPr/>
      </xdr:nvSpPr>
      <xdr:spPr>
        <a:xfrm>
          <a:off x="13093700" y="1718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67" name="フローチャート: 判断 866">
          <a:extLst>
            <a:ext uri="{FF2B5EF4-FFF2-40B4-BE49-F238E27FC236}">
              <a16:creationId xmlns:a16="http://schemas.microsoft.com/office/drawing/2014/main" id="{4410BE8F-6770-44F8-90AF-61E8C1B28905}"/>
            </a:ext>
          </a:extLst>
        </xdr:cNvPr>
        <xdr:cNvSpPr/>
      </xdr:nvSpPr>
      <xdr:spPr>
        <a:xfrm>
          <a:off x="12299950" y="17230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68" name="フローチャート: 判断 867">
          <a:extLst>
            <a:ext uri="{FF2B5EF4-FFF2-40B4-BE49-F238E27FC236}">
              <a16:creationId xmlns:a16="http://schemas.microsoft.com/office/drawing/2014/main" id="{1DF64F02-71B1-4BA4-97A9-F359955B9573}"/>
            </a:ext>
          </a:extLst>
        </xdr:cNvPr>
        <xdr:cNvSpPr/>
      </xdr:nvSpPr>
      <xdr:spPr>
        <a:xfrm>
          <a:off x="11487150" y="172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27E00A3-242F-45FF-A444-F03802BA6B08}"/>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A4C7458-91AC-49A0-B095-ABE66700EC3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BA13D1D-2E80-4AB2-8470-DC37ADF9FEA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2FE72BA-4BF2-4599-A04F-F807DC2AE194}"/>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892615C-0181-4DD7-952A-19569008D64B}"/>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129902</xdr:rowOff>
    </xdr:from>
    <xdr:to>
      <xdr:col>85</xdr:col>
      <xdr:colOff>177800</xdr:colOff>
      <xdr:row>101</xdr:row>
      <xdr:rowOff>60052</xdr:rowOff>
    </xdr:to>
    <xdr:sp macro="" textlink="">
      <xdr:nvSpPr>
        <xdr:cNvPr id="874" name="楕円 873">
          <a:extLst>
            <a:ext uri="{FF2B5EF4-FFF2-40B4-BE49-F238E27FC236}">
              <a16:creationId xmlns:a16="http://schemas.microsoft.com/office/drawing/2014/main" id="{659E63DA-1931-4148-A8CF-C3A8578DBA77}"/>
            </a:ext>
          </a:extLst>
        </xdr:cNvPr>
        <xdr:cNvSpPr/>
      </xdr:nvSpPr>
      <xdr:spPr>
        <a:xfrm>
          <a:off x="14649450" y="166399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82929</xdr:rowOff>
    </xdr:from>
    <xdr:ext cx="405111" cy="259045"/>
    <xdr:sp macro="" textlink="">
      <xdr:nvSpPr>
        <xdr:cNvPr id="875" name="【庁舎】&#10;有形固定資産減価償却率該当値テキスト">
          <a:extLst>
            <a:ext uri="{FF2B5EF4-FFF2-40B4-BE49-F238E27FC236}">
              <a16:creationId xmlns:a16="http://schemas.microsoft.com/office/drawing/2014/main" id="{E8BB74DC-DCB9-4B08-A471-C906B908CB9E}"/>
            </a:ext>
          </a:extLst>
        </xdr:cNvPr>
        <xdr:cNvSpPr txBox="1"/>
      </xdr:nvSpPr>
      <xdr:spPr>
        <a:xfrm>
          <a:off x="14738350" y="1659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92348</xdr:rowOff>
    </xdr:from>
    <xdr:to>
      <xdr:col>81</xdr:col>
      <xdr:colOff>101600</xdr:colOff>
      <xdr:row>101</xdr:row>
      <xdr:rowOff>22498</xdr:rowOff>
    </xdr:to>
    <xdr:sp macro="" textlink="">
      <xdr:nvSpPr>
        <xdr:cNvPr id="876" name="楕円 875">
          <a:extLst>
            <a:ext uri="{FF2B5EF4-FFF2-40B4-BE49-F238E27FC236}">
              <a16:creationId xmlns:a16="http://schemas.microsoft.com/office/drawing/2014/main" id="{9AD1E019-2433-4950-914C-1C7DD73CE493}"/>
            </a:ext>
          </a:extLst>
        </xdr:cNvPr>
        <xdr:cNvSpPr/>
      </xdr:nvSpPr>
      <xdr:spPr>
        <a:xfrm>
          <a:off x="13887450" y="166023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143148</xdr:rowOff>
    </xdr:from>
    <xdr:to>
      <xdr:col>85</xdr:col>
      <xdr:colOff>127000</xdr:colOff>
      <xdr:row>101</xdr:row>
      <xdr:rowOff>9252</xdr:rowOff>
    </xdr:to>
    <xdr:cxnSp macro="">
      <xdr:nvCxnSpPr>
        <xdr:cNvPr id="877" name="直線コネクタ 876">
          <a:extLst>
            <a:ext uri="{FF2B5EF4-FFF2-40B4-BE49-F238E27FC236}">
              <a16:creationId xmlns:a16="http://schemas.microsoft.com/office/drawing/2014/main" id="{90C4283D-F068-4478-91E9-7F9978416AEE}"/>
            </a:ext>
          </a:extLst>
        </xdr:cNvPr>
        <xdr:cNvCxnSpPr/>
      </xdr:nvCxnSpPr>
      <xdr:spPr>
        <a:xfrm>
          <a:off x="13938250" y="16653148"/>
          <a:ext cx="762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118473</xdr:rowOff>
    </xdr:from>
    <xdr:to>
      <xdr:col>76</xdr:col>
      <xdr:colOff>165100</xdr:colOff>
      <xdr:row>101</xdr:row>
      <xdr:rowOff>48623</xdr:rowOff>
    </xdr:to>
    <xdr:sp macro="" textlink="">
      <xdr:nvSpPr>
        <xdr:cNvPr id="878" name="楕円 877">
          <a:extLst>
            <a:ext uri="{FF2B5EF4-FFF2-40B4-BE49-F238E27FC236}">
              <a16:creationId xmlns:a16="http://schemas.microsoft.com/office/drawing/2014/main" id="{18FDFF1B-D575-4956-AB7E-39220B0D8510}"/>
            </a:ext>
          </a:extLst>
        </xdr:cNvPr>
        <xdr:cNvSpPr/>
      </xdr:nvSpPr>
      <xdr:spPr>
        <a:xfrm>
          <a:off x="13093700" y="166284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143148</xdr:rowOff>
    </xdr:from>
    <xdr:to>
      <xdr:col>81</xdr:col>
      <xdr:colOff>50800</xdr:colOff>
      <xdr:row>100</xdr:row>
      <xdr:rowOff>169273</xdr:rowOff>
    </xdr:to>
    <xdr:cxnSp macro="">
      <xdr:nvCxnSpPr>
        <xdr:cNvPr id="879" name="直線コネクタ 878">
          <a:extLst>
            <a:ext uri="{FF2B5EF4-FFF2-40B4-BE49-F238E27FC236}">
              <a16:creationId xmlns:a16="http://schemas.microsoft.com/office/drawing/2014/main" id="{466E0EC4-31B8-479D-9B65-80993765CABA}"/>
            </a:ext>
          </a:extLst>
        </xdr:cNvPr>
        <xdr:cNvCxnSpPr/>
      </xdr:nvCxnSpPr>
      <xdr:spPr>
        <a:xfrm flipV="1">
          <a:off x="13144500" y="16653148"/>
          <a:ext cx="79375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131536</xdr:rowOff>
    </xdr:from>
    <xdr:to>
      <xdr:col>72</xdr:col>
      <xdr:colOff>38100</xdr:colOff>
      <xdr:row>102</xdr:row>
      <xdr:rowOff>61686</xdr:rowOff>
    </xdr:to>
    <xdr:sp macro="" textlink="">
      <xdr:nvSpPr>
        <xdr:cNvPr id="880" name="楕円 879">
          <a:extLst>
            <a:ext uri="{FF2B5EF4-FFF2-40B4-BE49-F238E27FC236}">
              <a16:creationId xmlns:a16="http://schemas.microsoft.com/office/drawing/2014/main" id="{BDA56498-6F6D-4988-AB0A-8DC184027DFE}"/>
            </a:ext>
          </a:extLst>
        </xdr:cNvPr>
        <xdr:cNvSpPr/>
      </xdr:nvSpPr>
      <xdr:spPr>
        <a:xfrm>
          <a:off x="12299950" y="168066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169273</xdr:rowOff>
    </xdr:from>
    <xdr:to>
      <xdr:col>76</xdr:col>
      <xdr:colOff>114300</xdr:colOff>
      <xdr:row>102</xdr:row>
      <xdr:rowOff>10886</xdr:rowOff>
    </xdr:to>
    <xdr:cxnSp macro="">
      <xdr:nvCxnSpPr>
        <xdr:cNvPr id="881" name="直線コネクタ 880">
          <a:extLst>
            <a:ext uri="{FF2B5EF4-FFF2-40B4-BE49-F238E27FC236}">
              <a16:creationId xmlns:a16="http://schemas.microsoft.com/office/drawing/2014/main" id="{F3A3A179-7D6F-4403-B68F-4B6EEE2153A3}"/>
            </a:ext>
          </a:extLst>
        </xdr:cNvPr>
        <xdr:cNvCxnSpPr/>
      </xdr:nvCxnSpPr>
      <xdr:spPr>
        <a:xfrm flipV="1">
          <a:off x="12344400" y="16672923"/>
          <a:ext cx="800100" cy="17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882" name="楕円 881">
          <a:extLst>
            <a:ext uri="{FF2B5EF4-FFF2-40B4-BE49-F238E27FC236}">
              <a16:creationId xmlns:a16="http://schemas.microsoft.com/office/drawing/2014/main" id="{3693E059-B04D-4084-B12C-95BC77507E08}"/>
            </a:ext>
          </a:extLst>
        </xdr:cNvPr>
        <xdr:cNvSpPr/>
      </xdr:nvSpPr>
      <xdr:spPr>
        <a:xfrm>
          <a:off x="11487150" y="175766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10886</xdr:rowOff>
    </xdr:from>
    <xdr:to>
      <xdr:col>71</xdr:col>
      <xdr:colOff>177800</xdr:colOff>
      <xdr:row>106</xdr:row>
      <xdr:rowOff>126819</xdr:rowOff>
    </xdr:to>
    <xdr:cxnSp macro="">
      <xdr:nvCxnSpPr>
        <xdr:cNvPr id="883" name="直線コネクタ 882">
          <a:extLst>
            <a:ext uri="{FF2B5EF4-FFF2-40B4-BE49-F238E27FC236}">
              <a16:creationId xmlns:a16="http://schemas.microsoft.com/office/drawing/2014/main" id="{9E7371CE-91F2-4631-97F7-51B4960CF2E3}"/>
            </a:ext>
          </a:extLst>
        </xdr:cNvPr>
        <xdr:cNvCxnSpPr/>
      </xdr:nvCxnSpPr>
      <xdr:spPr>
        <a:xfrm flipV="1">
          <a:off x="11537950" y="16851086"/>
          <a:ext cx="806450" cy="77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884" name="n_1aveValue【庁舎】&#10;有形固定資産減価償却率">
          <a:extLst>
            <a:ext uri="{FF2B5EF4-FFF2-40B4-BE49-F238E27FC236}">
              <a16:creationId xmlns:a16="http://schemas.microsoft.com/office/drawing/2014/main" id="{8E12BD24-5F64-4745-8740-7C2991CA5711}"/>
            </a:ext>
          </a:extLst>
        </xdr:cNvPr>
        <xdr:cNvSpPr txBox="1"/>
      </xdr:nvSpPr>
      <xdr:spPr>
        <a:xfrm>
          <a:off x="137420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5" name="n_2aveValue【庁舎】&#10;有形固定資産減価償却率">
          <a:extLst>
            <a:ext uri="{FF2B5EF4-FFF2-40B4-BE49-F238E27FC236}">
              <a16:creationId xmlns:a16="http://schemas.microsoft.com/office/drawing/2014/main" id="{14BFA2EA-C35E-48F3-A0CA-87E0ACA96987}"/>
            </a:ext>
          </a:extLst>
        </xdr:cNvPr>
        <xdr:cNvSpPr txBox="1"/>
      </xdr:nvSpPr>
      <xdr:spPr>
        <a:xfrm>
          <a:off x="1296099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886" name="n_3aveValue【庁舎】&#10;有形固定資産減価償却率">
          <a:extLst>
            <a:ext uri="{FF2B5EF4-FFF2-40B4-BE49-F238E27FC236}">
              <a16:creationId xmlns:a16="http://schemas.microsoft.com/office/drawing/2014/main" id="{6C9C283E-FE78-4C61-A38B-07354806742E}"/>
            </a:ext>
          </a:extLst>
        </xdr:cNvPr>
        <xdr:cNvSpPr txBox="1"/>
      </xdr:nvSpPr>
      <xdr:spPr>
        <a:xfrm>
          <a:off x="121672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887" name="n_4aveValue【庁舎】&#10;有形固定資産減価償却率">
          <a:extLst>
            <a:ext uri="{FF2B5EF4-FFF2-40B4-BE49-F238E27FC236}">
              <a16:creationId xmlns:a16="http://schemas.microsoft.com/office/drawing/2014/main" id="{7BDC62ED-0A46-45AC-ADB6-F160B0122CBE}"/>
            </a:ext>
          </a:extLst>
        </xdr:cNvPr>
        <xdr:cNvSpPr txBox="1"/>
      </xdr:nvSpPr>
      <xdr:spPr>
        <a:xfrm>
          <a:off x="11354444" y="169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39025</xdr:rowOff>
    </xdr:from>
    <xdr:ext cx="405111" cy="259045"/>
    <xdr:sp macro="" textlink="">
      <xdr:nvSpPr>
        <xdr:cNvPr id="888" name="n_1mainValue【庁舎】&#10;有形固定資産減価償却率">
          <a:extLst>
            <a:ext uri="{FF2B5EF4-FFF2-40B4-BE49-F238E27FC236}">
              <a16:creationId xmlns:a16="http://schemas.microsoft.com/office/drawing/2014/main" id="{2A9F90A8-C235-4048-9FE1-F5059ED15800}"/>
            </a:ext>
          </a:extLst>
        </xdr:cNvPr>
        <xdr:cNvSpPr txBox="1"/>
      </xdr:nvSpPr>
      <xdr:spPr>
        <a:xfrm>
          <a:off x="13742044" y="1638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65150</xdr:rowOff>
    </xdr:from>
    <xdr:ext cx="405111" cy="259045"/>
    <xdr:sp macro="" textlink="">
      <xdr:nvSpPr>
        <xdr:cNvPr id="889" name="n_2mainValue【庁舎】&#10;有形固定資産減価償却率">
          <a:extLst>
            <a:ext uri="{FF2B5EF4-FFF2-40B4-BE49-F238E27FC236}">
              <a16:creationId xmlns:a16="http://schemas.microsoft.com/office/drawing/2014/main" id="{C7242FCE-A135-4B9B-86A5-604AFF5632B7}"/>
            </a:ext>
          </a:extLst>
        </xdr:cNvPr>
        <xdr:cNvSpPr txBox="1"/>
      </xdr:nvSpPr>
      <xdr:spPr>
        <a:xfrm>
          <a:off x="12960994" y="1641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78213</xdr:rowOff>
    </xdr:from>
    <xdr:ext cx="405111" cy="259045"/>
    <xdr:sp macro="" textlink="">
      <xdr:nvSpPr>
        <xdr:cNvPr id="890" name="n_3mainValue【庁舎】&#10;有形固定資産減価償却率">
          <a:extLst>
            <a:ext uri="{FF2B5EF4-FFF2-40B4-BE49-F238E27FC236}">
              <a16:creationId xmlns:a16="http://schemas.microsoft.com/office/drawing/2014/main" id="{9FAE7106-1317-442A-A6F9-D3CC8D2B688E}"/>
            </a:ext>
          </a:extLst>
        </xdr:cNvPr>
        <xdr:cNvSpPr txBox="1"/>
      </xdr:nvSpPr>
      <xdr:spPr>
        <a:xfrm>
          <a:off x="12167244" y="1658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891" name="n_4mainValue【庁舎】&#10;有形固定資産減価償却率">
          <a:extLst>
            <a:ext uri="{FF2B5EF4-FFF2-40B4-BE49-F238E27FC236}">
              <a16:creationId xmlns:a16="http://schemas.microsoft.com/office/drawing/2014/main" id="{2AC0E6FB-F567-4813-A34F-B119C2A7FCCA}"/>
            </a:ext>
          </a:extLst>
        </xdr:cNvPr>
        <xdr:cNvSpPr txBox="1"/>
      </xdr:nvSpPr>
      <xdr:spPr>
        <a:xfrm>
          <a:off x="11354444" y="1766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99CC9E3-8F83-439A-AA38-0B8CAAA705F7}"/>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193D911A-F7DD-4585-A957-571CA5627117}"/>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95C66FEC-8527-4E53-8F63-C4BFD36F7157}"/>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4609E837-5BEF-4AEA-81CD-2261DA84EE52}"/>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11B3ED3-8710-426A-8831-457286BBE933}"/>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4B23EB04-6471-45D9-8F17-B7E592AE3171}"/>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D7AD4EF-5165-47CF-AE88-C2F87234406F}"/>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9F258F79-39D1-41AF-9E5F-5DD0CA2F6E8D}"/>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626508DD-61A4-48D5-A8EF-EF5D0CB8581F}"/>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A9D57A92-7B68-4687-BEC2-2BD63F3EF79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a:extLst>
            <a:ext uri="{FF2B5EF4-FFF2-40B4-BE49-F238E27FC236}">
              <a16:creationId xmlns:a16="http://schemas.microsoft.com/office/drawing/2014/main" id="{9DBA2518-3C3E-44FF-B311-636E4E3BCB07}"/>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843BC8A9-59AB-4724-B6B1-5D2B13E9E68A}"/>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69E12106-CC93-45EE-82A5-B228D13751B4}"/>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1845692A-8DF7-4E94-B60D-C2D7F45FCB12}"/>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A4602EA3-99D3-45A4-B8A7-DECF6619FC03}"/>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97334C48-BE84-41F2-957E-8C34464CD615}"/>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89D0EFEC-1C14-4D2F-BD59-967AAB9642BB}"/>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E89165AD-E914-437A-AE2E-DEE42846FB50}"/>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63C150C3-80F4-40C3-A1B5-20D0CC215479}"/>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8FC0F6ED-FA33-4A2A-B4D6-7B8258335E64}"/>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FD29BA93-E8A9-4CDA-8FF2-FE483DB763CB}"/>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34AAA569-5E6D-4B5A-9A70-FDC6062FC099}"/>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4" name="直線コネクタ 913">
          <a:extLst>
            <a:ext uri="{FF2B5EF4-FFF2-40B4-BE49-F238E27FC236}">
              <a16:creationId xmlns:a16="http://schemas.microsoft.com/office/drawing/2014/main" id="{44511242-D869-4CEF-AF42-639264CED5D2}"/>
            </a:ext>
          </a:extLst>
        </xdr:cNvPr>
        <xdr:cNvCxnSpPr/>
      </xdr:nvCxnSpPr>
      <xdr:spPr>
        <a:xfrm flipV="1">
          <a:off x="19951064" y="16549624"/>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5" name="【庁舎】&#10;一人当たり面積最小値テキスト">
          <a:extLst>
            <a:ext uri="{FF2B5EF4-FFF2-40B4-BE49-F238E27FC236}">
              <a16:creationId xmlns:a16="http://schemas.microsoft.com/office/drawing/2014/main" id="{498B760A-7A3A-4AF0-B5F2-7EDF03A8A6EB}"/>
            </a:ext>
          </a:extLst>
        </xdr:cNvPr>
        <xdr:cNvSpPr txBox="1"/>
      </xdr:nvSpPr>
      <xdr:spPr>
        <a:xfrm>
          <a:off x="19989800"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6" name="直線コネクタ 915">
          <a:extLst>
            <a:ext uri="{FF2B5EF4-FFF2-40B4-BE49-F238E27FC236}">
              <a16:creationId xmlns:a16="http://schemas.microsoft.com/office/drawing/2014/main" id="{37371812-A990-47EA-9F5D-0C2299ED87EF}"/>
            </a:ext>
          </a:extLst>
        </xdr:cNvPr>
        <xdr:cNvCxnSpPr/>
      </xdr:nvCxnSpPr>
      <xdr:spPr>
        <a:xfrm>
          <a:off x="19881850" y="178567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7" name="【庁舎】&#10;一人当たり面積最大値テキスト">
          <a:extLst>
            <a:ext uri="{FF2B5EF4-FFF2-40B4-BE49-F238E27FC236}">
              <a16:creationId xmlns:a16="http://schemas.microsoft.com/office/drawing/2014/main" id="{6AB6763F-7642-4BDF-96AB-DC639F814F87}"/>
            </a:ext>
          </a:extLst>
        </xdr:cNvPr>
        <xdr:cNvSpPr txBox="1"/>
      </xdr:nvSpPr>
      <xdr:spPr>
        <a:xfrm>
          <a:off x="19989800" y="163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8" name="直線コネクタ 917">
          <a:extLst>
            <a:ext uri="{FF2B5EF4-FFF2-40B4-BE49-F238E27FC236}">
              <a16:creationId xmlns:a16="http://schemas.microsoft.com/office/drawing/2014/main" id="{57D305A1-0F27-45EB-B367-91738B1EA072}"/>
            </a:ext>
          </a:extLst>
        </xdr:cNvPr>
        <xdr:cNvCxnSpPr/>
      </xdr:nvCxnSpPr>
      <xdr:spPr>
        <a:xfrm>
          <a:off x="19881850" y="16549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9" name="【庁舎】&#10;一人当たり面積平均値テキスト">
          <a:extLst>
            <a:ext uri="{FF2B5EF4-FFF2-40B4-BE49-F238E27FC236}">
              <a16:creationId xmlns:a16="http://schemas.microsoft.com/office/drawing/2014/main" id="{86055124-96F4-45FC-BAB8-E0772F4E6335}"/>
            </a:ext>
          </a:extLst>
        </xdr:cNvPr>
        <xdr:cNvSpPr txBox="1"/>
      </xdr:nvSpPr>
      <xdr:spPr>
        <a:xfrm>
          <a:off x="19989800" y="1727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0" name="フローチャート: 判断 919">
          <a:extLst>
            <a:ext uri="{FF2B5EF4-FFF2-40B4-BE49-F238E27FC236}">
              <a16:creationId xmlns:a16="http://schemas.microsoft.com/office/drawing/2014/main" id="{C981958F-3C00-41AD-BD60-2A89217A56AF}"/>
            </a:ext>
          </a:extLst>
        </xdr:cNvPr>
        <xdr:cNvSpPr/>
      </xdr:nvSpPr>
      <xdr:spPr>
        <a:xfrm>
          <a:off x="199009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1" name="フローチャート: 判断 920">
          <a:extLst>
            <a:ext uri="{FF2B5EF4-FFF2-40B4-BE49-F238E27FC236}">
              <a16:creationId xmlns:a16="http://schemas.microsoft.com/office/drawing/2014/main" id="{86F855C5-2484-47F1-98C0-BFA582CE9EB4}"/>
            </a:ext>
          </a:extLst>
        </xdr:cNvPr>
        <xdr:cNvSpPr/>
      </xdr:nvSpPr>
      <xdr:spPr>
        <a:xfrm>
          <a:off x="191579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2" name="フローチャート: 判断 921">
          <a:extLst>
            <a:ext uri="{FF2B5EF4-FFF2-40B4-BE49-F238E27FC236}">
              <a16:creationId xmlns:a16="http://schemas.microsoft.com/office/drawing/2014/main" id="{98FD94F4-EEE1-4C03-A29A-78EA95CA8D66}"/>
            </a:ext>
          </a:extLst>
        </xdr:cNvPr>
        <xdr:cNvSpPr/>
      </xdr:nvSpPr>
      <xdr:spPr>
        <a:xfrm>
          <a:off x="18345150" y="1739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3" name="フローチャート: 判断 922">
          <a:extLst>
            <a:ext uri="{FF2B5EF4-FFF2-40B4-BE49-F238E27FC236}">
              <a16:creationId xmlns:a16="http://schemas.microsoft.com/office/drawing/2014/main" id="{E7782D92-A291-41B9-BB30-6C4981C65BE4}"/>
            </a:ext>
          </a:extLst>
        </xdr:cNvPr>
        <xdr:cNvSpPr/>
      </xdr:nvSpPr>
      <xdr:spPr>
        <a:xfrm>
          <a:off x="17551400" y="17445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4" name="フローチャート: 判断 923">
          <a:extLst>
            <a:ext uri="{FF2B5EF4-FFF2-40B4-BE49-F238E27FC236}">
              <a16:creationId xmlns:a16="http://schemas.microsoft.com/office/drawing/2014/main" id="{30B242B5-EB5B-4B29-8F25-C7D23FD6606E}"/>
            </a:ext>
          </a:extLst>
        </xdr:cNvPr>
        <xdr:cNvSpPr/>
      </xdr:nvSpPr>
      <xdr:spPr>
        <a:xfrm>
          <a:off x="16757650" y="174454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D744FCA1-58EF-48CE-AA3E-A03B4BCD4C31}"/>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B156E84-0F7A-4D33-91B3-21D8EE6AECE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2545158-8ED2-4047-88B1-DF4A6BC1C1FB}"/>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B67D7A9-E724-4E85-95E8-579F7F15F793}"/>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C77B25B-64F0-4457-B29F-9A537EB8C75B}"/>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123698</xdr:rowOff>
    </xdr:from>
    <xdr:to>
      <xdr:col>116</xdr:col>
      <xdr:colOff>114300</xdr:colOff>
      <xdr:row>106</xdr:row>
      <xdr:rowOff>53848</xdr:rowOff>
    </xdr:to>
    <xdr:sp macro="" textlink="">
      <xdr:nvSpPr>
        <xdr:cNvPr id="930" name="楕円 929">
          <a:extLst>
            <a:ext uri="{FF2B5EF4-FFF2-40B4-BE49-F238E27FC236}">
              <a16:creationId xmlns:a16="http://schemas.microsoft.com/office/drawing/2014/main" id="{19895401-B49A-44E1-8B4A-0208D9DBD186}"/>
            </a:ext>
          </a:extLst>
        </xdr:cNvPr>
        <xdr:cNvSpPr/>
      </xdr:nvSpPr>
      <xdr:spPr>
        <a:xfrm>
          <a:off x="19900900" y="17459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102125</xdr:rowOff>
    </xdr:from>
    <xdr:ext cx="469744" cy="259045"/>
    <xdr:sp macro="" textlink="">
      <xdr:nvSpPr>
        <xdr:cNvPr id="931" name="【庁舎】&#10;一人当たり面積該当値テキスト">
          <a:extLst>
            <a:ext uri="{FF2B5EF4-FFF2-40B4-BE49-F238E27FC236}">
              <a16:creationId xmlns:a16="http://schemas.microsoft.com/office/drawing/2014/main" id="{F186067B-4E81-4374-82BE-88F7FF72DD62}"/>
            </a:ext>
          </a:extLst>
        </xdr:cNvPr>
        <xdr:cNvSpPr txBox="1"/>
      </xdr:nvSpPr>
      <xdr:spPr>
        <a:xfrm>
          <a:off x="19989800" y="1743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32" name="楕円 931">
          <a:extLst>
            <a:ext uri="{FF2B5EF4-FFF2-40B4-BE49-F238E27FC236}">
              <a16:creationId xmlns:a16="http://schemas.microsoft.com/office/drawing/2014/main" id="{E01861B2-29C8-4D0A-BBC4-EC2E17E38B38}"/>
            </a:ext>
          </a:extLst>
        </xdr:cNvPr>
        <xdr:cNvSpPr/>
      </xdr:nvSpPr>
      <xdr:spPr>
        <a:xfrm>
          <a:off x="19157950" y="17463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xdr:rowOff>
    </xdr:from>
    <xdr:to>
      <xdr:col>116</xdr:col>
      <xdr:colOff>63500</xdr:colOff>
      <xdr:row>106</xdr:row>
      <xdr:rowOff>7620</xdr:rowOff>
    </xdr:to>
    <xdr:cxnSp macro="">
      <xdr:nvCxnSpPr>
        <xdr:cNvPr id="933" name="直線コネクタ 932">
          <a:extLst>
            <a:ext uri="{FF2B5EF4-FFF2-40B4-BE49-F238E27FC236}">
              <a16:creationId xmlns:a16="http://schemas.microsoft.com/office/drawing/2014/main" id="{72EB7FBB-A9A4-4246-ADF1-A02E6B6DFCC6}"/>
            </a:ext>
          </a:extLst>
        </xdr:cNvPr>
        <xdr:cNvCxnSpPr/>
      </xdr:nvCxnSpPr>
      <xdr:spPr>
        <a:xfrm flipV="1">
          <a:off x="19202400" y="1750364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55118</xdr:rowOff>
    </xdr:from>
    <xdr:to>
      <xdr:col>107</xdr:col>
      <xdr:colOff>101600</xdr:colOff>
      <xdr:row>105</xdr:row>
      <xdr:rowOff>156718</xdr:rowOff>
    </xdr:to>
    <xdr:sp macro="" textlink="">
      <xdr:nvSpPr>
        <xdr:cNvPr id="934" name="楕円 933">
          <a:extLst>
            <a:ext uri="{FF2B5EF4-FFF2-40B4-BE49-F238E27FC236}">
              <a16:creationId xmlns:a16="http://schemas.microsoft.com/office/drawing/2014/main" id="{6DB0CC09-7C02-482E-A14A-9F97521CBDBE}"/>
            </a:ext>
          </a:extLst>
        </xdr:cNvPr>
        <xdr:cNvSpPr/>
      </xdr:nvSpPr>
      <xdr:spPr>
        <a:xfrm>
          <a:off x="18345150" y="173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105918</xdr:rowOff>
    </xdr:from>
    <xdr:to>
      <xdr:col>111</xdr:col>
      <xdr:colOff>177800</xdr:colOff>
      <xdr:row>106</xdr:row>
      <xdr:rowOff>7620</xdr:rowOff>
    </xdr:to>
    <xdr:cxnSp macro="">
      <xdr:nvCxnSpPr>
        <xdr:cNvPr id="935" name="直線コネクタ 934">
          <a:extLst>
            <a:ext uri="{FF2B5EF4-FFF2-40B4-BE49-F238E27FC236}">
              <a16:creationId xmlns:a16="http://schemas.microsoft.com/office/drawing/2014/main" id="{CEA5D7A2-D22B-47F2-9557-C3AD047BD725}"/>
            </a:ext>
          </a:extLst>
        </xdr:cNvPr>
        <xdr:cNvCxnSpPr/>
      </xdr:nvCxnSpPr>
      <xdr:spPr>
        <a:xfrm>
          <a:off x="18395950" y="17441418"/>
          <a:ext cx="80645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43687</xdr:rowOff>
    </xdr:from>
    <xdr:to>
      <xdr:col>102</xdr:col>
      <xdr:colOff>165100</xdr:colOff>
      <xdr:row>102</xdr:row>
      <xdr:rowOff>145287</xdr:rowOff>
    </xdr:to>
    <xdr:sp macro="" textlink="">
      <xdr:nvSpPr>
        <xdr:cNvPr id="936" name="楕円 935">
          <a:extLst>
            <a:ext uri="{FF2B5EF4-FFF2-40B4-BE49-F238E27FC236}">
              <a16:creationId xmlns:a16="http://schemas.microsoft.com/office/drawing/2014/main" id="{0B51CE18-D38E-48E4-B446-8D97A2070EF5}"/>
            </a:ext>
          </a:extLst>
        </xdr:cNvPr>
        <xdr:cNvSpPr/>
      </xdr:nvSpPr>
      <xdr:spPr>
        <a:xfrm>
          <a:off x="17551400" y="1688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94487</xdr:rowOff>
    </xdr:from>
    <xdr:to>
      <xdr:col>107</xdr:col>
      <xdr:colOff>50800</xdr:colOff>
      <xdr:row>105</xdr:row>
      <xdr:rowOff>105918</xdr:rowOff>
    </xdr:to>
    <xdr:cxnSp macro="">
      <xdr:nvCxnSpPr>
        <xdr:cNvPr id="937" name="直線コネクタ 936">
          <a:extLst>
            <a:ext uri="{FF2B5EF4-FFF2-40B4-BE49-F238E27FC236}">
              <a16:creationId xmlns:a16="http://schemas.microsoft.com/office/drawing/2014/main" id="{0A9F94C0-A068-4D96-ACC8-865E7F47A741}"/>
            </a:ext>
          </a:extLst>
        </xdr:cNvPr>
        <xdr:cNvCxnSpPr/>
      </xdr:nvCxnSpPr>
      <xdr:spPr>
        <a:xfrm>
          <a:off x="17602200" y="16934687"/>
          <a:ext cx="79375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938" name="楕円 937">
          <a:extLst>
            <a:ext uri="{FF2B5EF4-FFF2-40B4-BE49-F238E27FC236}">
              <a16:creationId xmlns:a16="http://schemas.microsoft.com/office/drawing/2014/main" id="{95F799DB-1248-43CB-A72C-AE3B38039C4A}"/>
            </a:ext>
          </a:extLst>
        </xdr:cNvPr>
        <xdr:cNvSpPr/>
      </xdr:nvSpPr>
      <xdr:spPr>
        <a:xfrm>
          <a:off x="16757650" y="17507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94487</xdr:rowOff>
    </xdr:from>
    <xdr:to>
      <xdr:col>102</xdr:col>
      <xdr:colOff>114300</xdr:colOff>
      <xdr:row>106</xdr:row>
      <xdr:rowOff>57913</xdr:rowOff>
    </xdr:to>
    <xdr:cxnSp macro="">
      <xdr:nvCxnSpPr>
        <xdr:cNvPr id="939" name="直線コネクタ 938">
          <a:extLst>
            <a:ext uri="{FF2B5EF4-FFF2-40B4-BE49-F238E27FC236}">
              <a16:creationId xmlns:a16="http://schemas.microsoft.com/office/drawing/2014/main" id="{166C844F-0E3C-43F1-89A6-E8583786D88B}"/>
            </a:ext>
          </a:extLst>
        </xdr:cNvPr>
        <xdr:cNvCxnSpPr/>
      </xdr:nvCxnSpPr>
      <xdr:spPr>
        <a:xfrm flipV="1">
          <a:off x="16802100" y="16934687"/>
          <a:ext cx="800100" cy="6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0" name="n_1aveValue【庁舎】&#10;一人当たり面積">
          <a:extLst>
            <a:ext uri="{FF2B5EF4-FFF2-40B4-BE49-F238E27FC236}">
              <a16:creationId xmlns:a16="http://schemas.microsoft.com/office/drawing/2014/main" id="{1DBBB78E-960D-4C70-AB59-FCD8F060B45D}"/>
            </a:ext>
          </a:extLst>
        </xdr:cNvPr>
        <xdr:cNvSpPr txBox="1"/>
      </xdr:nvSpPr>
      <xdr:spPr>
        <a:xfrm>
          <a:off x="18980227" y="1717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1" name="n_2aveValue【庁舎】&#10;一人当たり面積">
          <a:extLst>
            <a:ext uri="{FF2B5EF4-FFF2-40B4-BE49-F238E27FC236}">
              <a16:creationId xmlns:a16="http://schemas.microsoft.com/office/drawing/2014/main" id="{19A2BEBB-BAB4-4CC9-B955-ECD1582B3854}"/>
            </a:ext>
          </a:extLst>
        </xdr:cNvPr>
        <xdr:cNvSpPr txBox="1"/>
      </xdr:nvSpPr>
      <xdr:spPr>
        <a:xfrm>
          <a:off x="18180127" y="1749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42" name="n_3aveValue【庁舎】&#10;一人当たり面積">
          <a:extLst>
            <a:ext uri="{FF2B5EF4-FFF2-40B4-BE49-F238E27FC236}">
              <a16:creationId xmlns:a16="http://schemas.microsoft.com/office/drawing/2014/main" id="{4B2BEB9E-51D1-4A23-88A3-C4D9162B898B}"/>
            </a:ext>
          </a:extLst>
        </xdr:cNvPr>
        <xdr:cNvSpPr txBox="1"/>
      </xdr:nvSpPr>
      <xdr:spPr>
        <a:xfrm>
          <a:off x="17386377" y="1753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3" name="n_4aveValue【庁舎】&#10;一人当たり面積">
          <a:extLst>
            <a:ext uri="{FF2B5EF4-FFF2-40B4-BE49-F238E27FC236}">
              <a16:creationId xmlns:a16="http://schemas.microsoft.com/office/drawing/2014/main" id="{36FC3FFD-1AAC-49D2-B3BA-2A089CA02D7B}"/>
            </a:ext>
          </a:extLst>
        </xdr:cNvPr>
        <xdr:cNvSpPr txBox="1"/>
      </xdr:nvSpPr>
      <xdr:spPr>
        <a:xfrm>
          <a:off x="16592627" y="1722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44" name="n_1mainValue【庁舎】&#10;一人当たり面積">
          <a:extLst>
            <a:ext uri="{FF2B5EF4-FFF2-40B4-BE49-F238E27FC236}">
              <a16:creationId xmlns:a16="http://schemas.microsoft.com/office/drawing/2014/main" id="{BDCB042F-6FAD-40BF-BBEC-44D09AB38823}"/>
            </a:ext>
          </a:extLst>
        </xdr:cNvPr>
        <xdr:cNvSpPr txBox="1"/>
      </xdr:nvSpPr>
      <xdr:spPr>
        <a:xfrm>
          <a:off x="18980227" y="175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1795</xdr:rowOff>
    </xdr:from>
    <xdr:ext cx="469744" cy="259045"/>
    <xdr:sp macro="" textlink="">
      <xdr:nvSpPr>
        <xdr:cNvPr id="945" name="n_2mainValue【庁舎】&#10;一人当たり面積">
          <a:extLst>
            <a:ext uri="{FF2B5EF4-FFF2-40B4-BE49-F238E27FC236}">
              <a16:creationId xmlns:a16="http://schemas.microsoft.com/office/drawing/2014/main" id="{9C9326B5-DB3D-4A69-98EB-DD3B189EE5C2}"/>
            </a:ext>
          </a:extLst>
        </xdr:cNvPr>
        <xdr:cNvSpPr txBox="1"/>
      </xdr:nvSpPr>
      <xdr:spPr>
        <a:xfrm>
          <a:off x="18180127" y="1717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161814</xdr:rowOff>
    </xdr:from>
    <xdr:ext cx="469744" cy="259045"/>
    <xdr:sp macro="" textlink="">
      <xdr:nvSpPr>
        <xdr:cNvPr id="946" name="n_3mainValue【庁舎】&#10;一人当たり面積">
          <a:extLst>
            <a:ext uri="{FF2B5EF4-FFF2-40B4-BE49-F238E27FC236}">
              <a16:creationId xmlns:a16="http://schemas.microsoft.com/office/drawing/2014/main" id="{1A681247-6528-40C7-AC9E-968CF1014A7E}"/>
            </a:ext>
          </a:extLst>
        </xdr:cNvPr>
        <xdr:cNvSpPr txBox="1"/>
      </xdr:nvSpPr>
      <xdr:spPr>
        <a:xfrm>
          <a:off x="17386377" y="1667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99840</xdr:rowOff>
    </xdr:from>
    <xdr:ext cx="469744" cy="259045"/>
    <xdr:sp macro="" textlink="">
      <xdr:nvSpPr>
        <xdr:cNvPr id="947" name="n_4mainValue【庁舎】&#10;一人当たり面積">
          <a:extLst>
            <a:ext uri="{FF2B5EF4-FFF2-40B4-BE49-F238E27FC236}">
              <a16:creationId xmlns:a16="http://schemas.microsoft.com/office/drawing/2014/main" id="{FB3166E0-7190-434A-99E7-A085FE069EA7}"/>
            </a:ext>
          </a:extLst>
        </xdr:cNvPr>
        <xdr:cNvSpPr txBox="1"/>
      </xdr:nvSpPr>
      <xdr:spPr>
        <a:xfrm>
          <a:off x="16592627" y="1760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8F1C16CB-B586-4ACE-9A22-E17F6AADEC97}"/>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2B792C9A-B12C-4976-9614-93E4BE63FE43}"/>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D1CF0438-1722-43FC-8EB5-739F381F5E46}"/>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庁舎施設に関しては、令和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年度に本庁舎が完成したことで、有形固定資産</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減価</a:t>
          </a:r>
          <a:r>
            <a:rPr kumimoji="1" lang="ja-JP" altLang="en-US" sz="1300">
              <a:latin typeface="ＭＳ Ｐゴシック" panose="020B0600070205080204" pitchFamily="50" charset="-128"/>
              <a:ea typeface="ＭＳ Ｐゴシック" panose="020B0600070205080204" pitchFamily="50" charset="-128"/>
            </a:rPr>
            <a:t>償却率が大幅に改善した。引続き飯山総合市民センターの改修を進めたことで、低い値で継続している。また、消防施設等では訓練塔兼資機材保管庫を整備したほか、引き続き屯所の整備を進めたことなどから前年度に続き率が改善した。このほか、新市民会館の整備や飯山総合運動公園体育館の長寿命化改修に着手していることから、それぞれの有形固定</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資産減価償却率</a:t>
          </a:r>
          <a:r>
            <a:rPr kumimoji="1" lang="ja-JP" altLang="en-US" sz="1300">
              <a:latin typeface="ＭＳ Ｐゴシック" panose="020B0600070205080204" pitchFamily="50" charset="-128"/>
              <a:ea typeface="ＭＳ Ｐゴシック" panose="020B0600070205080204" pitchFamily="50" charset="-128"/>
            </a:rPr>
            <a:t>の改善が見込まれる。他の施設についても今後個別施設計画に沿った対応を基本に大規模改修等に取り組む予定である。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各種交付金の増加等により基準財政収入額が増額となったが、令和４年度に続き、臨時財政対策債への振替相当額が減少したことなどにより基準財政需要額も増額となったことで、単年度の指数が前年度より下が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令和３年度では、地方交付税や臨時財政対策債が大幅に増となった影響で、一時的に比率が改善したが、令和４年度では、例年並みの水準に戻っている。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令和５年度では、各種交付金などの経常的収入が増加する一方で、扶助費などの経常的支出も増加していることから、前年度から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64</xdr:row>
      <xdr:rowOff>111760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684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64</xdr:row>
      <xdr:rowOff>95673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5370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53700"/>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87630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2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感染症対策の実施に伴う物件費の影響で大幅な増加があった令和３年度に比べ低い状況にあるものの、光熱水費をはじめとする物価の高騰により令和４年度に比べ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87376</xdr:rowOff>
    </xdr:from>
    <xdr:to>
      <xdr:col>23</xdr:col>
      <xdr:colOff>133350</xdr:colOff>
      <xdr:row>84</xdr:row>
      <xdr:rowOff>129684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89176"/>
          <a:ext cx="838200" cy="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87376</xdr:rowOff>
    </xdr:from>
    <xdr:to>
      <xdr:col>19</xdr:col>
      <xdr:colOff>133350</xdr:colOff>
      <xdr:row>85</xdr:row>
      <xdr:rowOff>107517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89176"/>
          <a:ext cx="889000" cy="19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1620</xdr:rowOff>
    </xdr:from>
    <xdr:to>
      <xdr:col>15</xdr:col>
      <xdr:colOff>82550</xdr:colOff>
      <xdr:row>85</xdr:row>
      <xdr:rowOff>107517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31970"/>
          <a:ext cx="889000" cy="4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90593</xdr:rowOff>
    </xdr:from>
    <xdr:to>
      <xdr:col>11</xdr:col>
      <xdr:colOff>31750</xdr:colOff>
      <xdr:row>83</xdr:row>
      <xdr:rowOff>1620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8043"/>
          <a:ext cx="889000" cy="2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78884</xdr:rowOff>
    </xdr:from>
    <xdr:to>
      <xdr:col>23</xdr:col>
      <xdr:colOff>184150</xdr:colOff>
      <xdr:row>85</xdr:row>
      <xdr:rowOff>9034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95411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36576</xdr:rowOff>
    </xdr:from>
    <xdr:to>
      <xdr:col>19</xdr:col>
      <xdr:colOff>184150</xdr:colOff>
      <xdr:row>84</xdr:row>
      <xdr:rowOff>138176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148353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56717</xdr:rowOff>
    </xdr:from>
    <xdr:to>
      <xdr:col>15</xdr:col>
      <xdr:colOff>133350</xdr:colOff>
      <xdr:row>85</xdr:row>
      <xdr:rowOff>158317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143094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1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122270</xdr:rowOff>
    </xdr:from>
    <xdr:to>
      <xdr:col>11</xdr:col>
      <xdr:colOff>82550</xdr:colOff>
      <xdr:row>83</xdr:row>
      <xdr:rowOff>52420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62597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5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39793</xdr:rowOff>
    </xdr:from>
    <xdr:to>
      <xdr:col>7</xdr:col>
      <xdr:colOff>31750</xdr:colOff>
      <xdr:row>81</xdr:row>
      <xdr:rowOff>141393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151570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経験年数ごとの区分において、給与水準が比較的低いものが多い状況となっており、類似団体の平均値を下回っているが、令和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年度は類似団体との差が縮まった。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引き続き、国の給与制度に準拠しつつ、他団体の動向にも注視しながら、給与総額の抑制に努めていく。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55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55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30691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865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31343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公立保育所などの施設数が多いことや、一部業務を直営で実施していることなどから、民生・衛生部門の職員数が多く、類似団体の平均値よりも高い数値での推移が続いている。</a:t>
          </a:r>
        </a:p>
        <a:p>
          <a:r>
            <a:rPr kumimoji="1" lang="ja-JP" altLang="en-US" sz="1300">
              <a:latin typeface="ＭＳ Ｐゴシック" panose="020B0600070205080204" pitchFamily="50" charset="-128"/>
              <a:ea typeface="ＭＳ Ｐゴシック" panose="020B0600070205080204" pitchFamily="50" charset="-128"/>
            </a:rPr>
            <a:t>　今後も「丸亀市定員適正化計画」に基づき、本市の実情や特色を踏まえながら職員数の適正化に努める。また、物価高騰や人件費の上昇なによる委託料等の増加も見込まれるが、引き続き業務の民間委託なども検討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35016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223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14333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122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7438</xdr:rowOff>
    </xdr:from>
    <xdr:to>
      <xdr:col>72</xdr:col>
      <xdr:colOff>203200</xdr:colOff>
      <xdr:row>63</xdr:row>
      <xdr:rowOff>14333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87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63</xdr:row>
      <xdr:rowOff>7438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0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131535</xdr:rowOff>
    </xdr:from>
    <xdr:to>
      <xdr:col>77</xdr:col>
      <xdr:colOff>95250</xdr:colOff>
      <xdr:row>63</xdr:row>
      <xdr:rowOff>61685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46462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134983</xdr:rowOff>
    </xdr:from>
    <xdr:to>
      <xdr:col>73</xdr:col>
      <xdr:colOff>44450</xdr:colOff>
      <xdr:row>63</xdr:row>
      <xdr:rowOff>65133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49910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128088</xdr:rowOff>
    </xdr:from>
    <xdr:to>
      <xdr:col>68</xdr:col>
      <xdr:colOff>203200</xdr:colOff>
      <xdr:row>63</xdr:row>
      <xdr:rowOff>58238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43015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これまでに学校施設整備の財源などとして市債を活用してきたため、公債費は増加傾向にある。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市民会館建設など市債を活用する予定の事業が多くあり、引き続き公債費は高い水準で推移すると見込んでいるため、比率の動向を注視しながら、できる限り交付税措置の有利な市債の活用や普通建設事業の平準化や事業費の縮減など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148872</xdr:rowOff>
    </xdr:from>
    <xdr:to>
      <xdr:col>81</xdr:col>
      <xdr:colOff>44450</xdr:colOff>
      <xdr:row>44</xdr:row>
      <xdr:rowOff>4233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5212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148872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4676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37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43</xdr:row>
      <xdr:rowOff>1411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145867"/>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98072</xdr:rowOff>
    </xdr:from>
    <xdr:to>
      <xdr:col>77</xdr:col>
      <xdr:colOff>95250</xdr:colOff>
      <xdr:row>44</xdr:row>
      <xdr:rowOff>28222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12999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122061</xdr:rowOff>
    </xdr:from>
    <xdr:to>
      <xdr:col>68</xdr:col>
      <xdr:colOff>203200</xdr:colOff>
      <xdr:row>43</xdr:row>
      <xdr:rowOff>52211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36988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令和５年度は、基金への積立が増加したことで充当可能基金が増額となり、地方債現在高などの将来負担額の見込みを充当可能な財源額が上回ったことで、令和４年度に続き比率なしとなっている。</a:t>
          </a:r>
        </a:p>
        <a:p>
          <a:r>
            <a:rPr kumimoji="1" lang="ja-JP" altLang="en-US" sz="1300">
              <a:latin typeface="ＭＳ Ｐゴシック" panose="020B0600070205080204" pitchFamily="50" charset="-128"/>
              <a:ea typeface="ＭＳ Ｐゴシック" panose="020B0600070205080204" pitchFamily="50" charset="-128"/>
            </a:rPr>
            <a:t>　しかしながら、新市民会館の建設や、学校施設の改修・改築などに伴い市債の発行や基金の活用が増加する見込みであることから、今後も比率の推移を注視していく必要がある。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119309</xdr:rowOff>
    </xdr:from>
    <xdr:to>
      <xdr:col>72</xdr:col>
      <xdr:colOff>203200</xdr:colOff>
      <xdr:row>15</xdr:row>
      <xdr:rowOff>140758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69105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167287</xdr:rowOff>
    </xdr:from>
    <xdr:to>
      <xdr:col>68</xdr:col>
      <xdr:colOff>152400</xdr:colOff>
      <xdr:row>15</xdr:row>
      <xdr:rowOff>140758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396137"/>
          <a:ext cx="8890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68509</xdr:rowOff>
    </xdr:from>
    <xdr:to>
      <xdr:col>73</xdr:col>
      <xdr:colOff>44450</xdr:colOff>
      <xdr:row>15</xdr:row>
      <xdr:rowOff>170109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154886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116487</xdr:rowOff>
    </xdr:from>
    <xdr:to>
      <xdr:col>64</xdr:col>
      <xdr:colOff>152400</xdr:colOff>
      <xdr:row>14</xdr:row>
      <xdr:rowOff>46637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31414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4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令和５年度では臨時財政対策債が減額となったが、地方交付税などが増額し、分母となる経常的一般財源等は増加した。一方で、人件費の経常的一般財源等は前年度同額程度であったことから、比率としては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36</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502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61686</xdr:rowOff>
    </xdr:from>
    <xdr:to>
      <xdr:col>19</xdr:col>
      <xdr:colOff>187325</xdr:colOff>
      <xdr:row>36</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33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61686</xdr:rowOff>
    </xdr:from>
    <xdr:to>
      <xdr:col>15</xdr:col>
      <xdr:colOff>98425</xdr:colOff>
      <xdr:row>38</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338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45357</xdr:rowOff>
    </xdr:from>
    <xdr:to>
      <xdr:col>11</xdr:col>
      <xdr:colOff>9525</xdr:colOff>
      <xdr:row>38</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60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10886</xdr:rowOff>
    </xdr:from>
    <xdr:to>
      <xdr:col>15</xdr:col>
      <xdr:colOff>149225</xdr:colOff>
      <xdr:row>36</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166007</xdr:rowOff>
    </xdr:from>
    <xdr:to>
      <xdr:col>11</xdr:col>
      <xdr:colOff>60325</xdr:colOff>
      <xdr:row>38</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の減額により物件費総額は減額となる一方で、物価高騰による委託料の増加などの影響で、経常的一般財源等は増加し、比率は令和４年度と同程度で推移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7257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3966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143329</xdr:rowOff>
    </xdr:from>
    <xdr:to>
      <xdr:col>78</xdr:col>
      <xdr:colOff>69850</xdr:colOff>
      <xdr:row>14</xdr:row>
      <xdr:rowOff>7257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007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132443</xdr:rowOff>
    </xdr:from>
    <xdr:to>
      <xdr:col>73</xdr:col>
      <xdr:colOff>180975</xdr:colOff>
      <xdr:row>12</xdr:row>
      <xdr:rowOff>143329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189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132443</xdr:rowOff>
    </xdr:from>
    <xdr:to>
      <xdr:col>69</xdr:col>
      <xdr:colOff>92075</xdr:colOff>
      <xdr:row>13</xdr:row>
      <xdr:rowOff>4536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18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92529</xdr:rowOff>
    </xdr:from>
    <xdr:to>
      <xdr:col>74</xdr:col>
      <xdr:colOff>31750</xdr:colOff>
      <xdr:row>13</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32856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81643</xdr:rowOff>
    </xdr:from>
    <xdr:to>
      <xdr:col>69</xdr:col>
      <xdr:colOff>142875</xdr:colOff>
      <xdr:row>13</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0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125186</xdr:rowOff>
    </xdr:from>
    <xdr:to>
      <xdr:col>65</xdr:col>
      <xdr:colOff>53975</xdr:colOff>
      <xdr:row>13</xdr:row>
      <xdr:rowOff>55336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65513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生活支援緊急給付金事業などの臨時的な事業による扶助費総額の増加に加え、経常的な事業に係る一般財源等が増加した。地方交付税などが増額により、分母となる経常的一般財源等も増加したものの、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28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59</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59</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60</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28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令和５年度では、維持補修費及び繰出金の総額が増加となったことに加え、経常的一般財源等が増加したことから、比率は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7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57150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59</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9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令和５年度では、塵芥処理に係る負担金の増加や下水道事業への負担金・補助金の増加により、経常的一般財源等が増加し、比率も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85090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47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25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34</xdr:row>
      <xdr:rowOff>157480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92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34</xdr:row>
      <xdr:rowOff>157480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35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50817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106680</xdr:rowOff>
    </xdr:from>
    <xdr:to>
      <xdr:col>69</xdr:col>
      <xdr:colOff>142875</xdr:colOff>
      <xdr:row>35</xdr:row>
      <xdr:rowOff>36830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47007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活用してきた市債の償還が本格化していることから公債費は増加傾向にあり、比率は、令和３年度に一時的に減少しているが、令和４年度では再び増加している。令和５年度は、公債費の一時的な減少とあわせて、経常的一般財源等も増加し、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123734</xdr:rowOff>
    </xdr:from>
    <xdr:to>
      <xdr:col>24</xdr:col>
      <xdr:colOff>25400</xdr:colOff>
      <xdr:row>80</xdr:row>
      <xdr:rowOff>156392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8397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64951</xdr:rowOff>
    </xdr:from>
    <xdr:to>
      <xdr:col>19</xdr:col>
      <xdr:colOff>187325</xdr:colOff>
      <xdr:row>80</xdr:row>
      <xdr:rowOff>156392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78095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64951</xdr:rowOff>
    </xdr:from>
    <xdr:to>
      <xdr:col>15</xdr:col>
      <xdr:colOff>98425</xdr:colOff>
      <xdr:row>81</xdr:row>
      <xdr:rowOff>4536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7809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4536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826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72934</xdr:rowOff>
    </xdr:from>
    <xdr:to>
      <xdr:col>24</xdr:col>
      <xdr:colOff>76200</xdr:colOff>
      <xdr:row>81</xdr:row>
      <xdr:rowOff>3084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7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152961</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105592</xdr:rowOff>
    </xdr:from>
    <xdr:to>
      <xdr:col>20</xdr:col>
      <xdr:colOff>38100</xdr:colOff>
      <xdr:row>81</xdr:row>
      <xdr:rowOff>35742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20519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90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14151</xdr:rowOff>
    </xdr:from>
    <xdr:to>
      <xdr:col>15</xdr:col>
      <xdr:colOff>149225</xdr:colOff>
      <xdr:row>80</xdr:row>
      <xdr:rowOff>115751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100528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8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125186</xdr:rowOff>
    </xdr:from>
    <xdr:to>
      <xdr:col>11</xdr:col>
      <xdr:colOff>60325</xdr:colOff>
      <xdr:row>81</xdr:row>
      <xdr:rowOff>55336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40113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59871</xdr:rowOff>
    </xdr:from>
    <xdr:to>
      <xdr:col>6</xdr:col>
      <xdr:colOff>171450</xdr:colOff>
      <xdr:row>80</xdr:row>
      <xdr:rowOff>161471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146248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どの費目も増加傾向にあり、比率は前年度から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ポイント増加しているが、分母となる経常的一般財源等が大幅に増加した令和３年度以外は、概ね同水準で推移している。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122428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20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76</xdr:row>
      <xdr:rowOff>90424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8920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53848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8920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117856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084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9759</xdr:rowOff>
    </xdr:from>
    <xdr:to>
      <xdr:col>29</xdr:col>
      <xdr:colOff>127000</xdr:colOff>
      <xdr:row>17</xdr:row>
      <xdr:rowOff>73355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2034"/>
          <a:ext cx="647700" cy="63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73355</xdr:rowOff>
    </xdr:from>
    <xdr:to>
      <xdr:col>26</xdr:col>
      <xdr:colOff>50800</xdr:colOff>
      <xdr:row>17</xdr:row>
      <xdr:rowOff>90729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5630"/>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90729</xdr:rowOff>
    </xdr:from>
    <xdr:to>
      <xdr:col>22</xdr:col>
      <xdr:colOff>114300</xdr:colOff>
      <xdr:row>17</xdr:row>
      <xdr:rowOff>139123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53004"/>
          <a:ext cx="698500" cy="4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139123</xdr:rowOff>
    </xdr:from>
    <xdr:to>
      <xdr:col>18</xdr:col>
      <xdr:colOff>177800</xdr:colOff>
      <xdr:row>18</xdr:row>
      <xdr:rowOff>141844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1398"/>
          <a:ext cx="698500" cy="17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130409</xdr:rowOff>
    </xdr:from>
    <xdr:to>
      <xdr:col>29</xdr:col>
      <xdr:colOff>177800</xdr:colOff>
      <xdr:row>17</xdr:row>
      <xdr:rowOff>60559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146936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6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22555</xdr:rowOff>
    </xdr:from>
    <xdr:to>
      <xdr:col>26</xdr:col>
      <xdr:colOff>101600</xdr:colOff>
      <xdr:row>17</xdr:row>
      <xdr:rowOff>124155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134332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5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39929</xdr:rowOff>
    </xdr:from>
    <xdr:to>
      <xdr:col>22</xdr:col>
      <xdr:colOff>165100</xdr:colOff>
      <xdr:row>17</xdr:row>
      <xdr:rowOff>141529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151706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7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88323</xdr:rowOff>
    </xdr:from>
    <xdr:to>
      <xdr:col>19</xdr:col>
      <xdr:colOff>38100</xdr:colOff>
      <xdr:row>18</xdr:row>
      <xdr:rowOff>18473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28650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1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91044</xdr:rowOff>
    </xdr:from>
    <xdr:to>
      <xdr:col>15</xdr:col>
      <xdr:colOff>101600</xdr:colOff>
      <xdr:row>19</xdr:row>
      <xdr:rowOff>21194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31371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221960</xdr:rowOff>
    </xdr:from>
    <xdr:to>
      <xdr:col>29</xdr:col>
      <xdr:colOff>127000</xdr:colOff>
      <xdr:row>34</xdr:row>
      <xdr:rowOff>246238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89410"/>
          <a:ext cx="647700" cy="2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246238</xdr:rowOff>
    </xdr:from>
    <xdr:to>
      <xdr:col>26</xdr:col>
      <xdr:colOff>50800</xdr:colOff>
      <xdr:row>34</xdr:row>
      <xdr:rowOff>295387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13688"/>
          <a:ext cx="698500" cy="4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295387</xdr:rowOff>
    </xdr:from>
    <xdr:to>
      <xdr:col>22</xdr:col>
      <xdr:colOff>114300</xdr:colOff>
      <xdr:row>35</xdr:row>
      <xdr:rowOff>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62837"/>
          <a:ext cx="698500" cy="4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xdr:rowOff>
    </xdr:from>
    <xdr:to>
      <xdr:col>18</xdr:col>
      <xdr:colOff>177800</xdr:colOff>
      <xdr:row>35</xdr:row>
      <xdr:rowOff>79680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10386"/>
          <a:ext cx="698500" cy="7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171160</xdr:rowOff>
    </xdr:from>
    <xdr:to>
      <xdr:col>29</xdr:col>
      <xdr:colOff>177800</xdr:colOff>
      <xdr:row>34</xdr:row>
      <xdr:rowOff>272760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3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79737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4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195438</xdr:rowOff>
    </xdr:from>
    <xdr:to>
      <xdr:col>26</xdr:col>
      <xdr:colOff>101600</xdr:colOff>
      <xdr:row>34</xdr:row>
      <xdr:rowOff>297038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6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307215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3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244587</xdr:rowOff>
    </xdr:from>
    <xdr:to>
      <xdr:col>22</xdr:col>
      <xdr:colOff>165100</xdr:colOff>
      <xdr:row>35</xdr:row>
      <xdr:rowOff>3287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1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13464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8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292136</xdr:rowOff>
    </xdr:from>
    <xdr:to>
      <xdr:col>19</xdr:col>
      <xdr:colOff>38100</xdr:colOff>
      <xdr:row>35</xdr:row>
      <xdr:rowOff>50836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5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61013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2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28880</xdr:rowOff>
    </xdr:from>
    <xdr:to>
      <xdr:col>15</xdr:col>
      <xdr:colOff>101600</xdr:colOff>
      <xdr:row>35</xdr:row>
      <xdr:rowOff>130480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3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140657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165989</xdr:rowOff>
    </xdr:from>
    <xdr:to>
      <xdr:col>24</xdr:col>
      <xdr:colOff>63500</xdr:colOff>
      <xdr:row>33</xdr:row>
      <xdr:rowOff>49898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52389"/>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163246</xdr:rowOff>
    </xdr:from>
    <xdr:to>
      <xdr:col>19</xdr:col>
      <xdr:colOff>177800</xdr:colOff>
      <xdr:row>33</xdr:row>
      <xdr:rowOff>49898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49646"/>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163246</xdr:rowOff>
    </xdr:from>
    <xdr:to>
      <xdr:col>15</xdr:col>
      <xdr:colOff>50800</xdr:colOff>
      <xdr:row>33</xdr:row>
      <xdr:rowOff>111201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49646"/>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111201</xdr:rowOff>
    </xdr:from>
    <xdr:to>
      <xdr:col>10</xdr:col>
      <xdr:colOff>114300</xdr:colOff>
      <xdr:row>36</xdr:row>
      <xdr:rowOff>60376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69051"/>
          <a:ext cx="889000" cy="4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115189</xdr:rowOff>
    </xdr:from>
    <xdr:to>
      <xdr:col>24</xdr:col>
      <xdr:colOff>114300</xdr:colOff>
      <xdr:row>33</xdr:row>
      <xdr:rowOff>45339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138066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170548</xdr:rowOff>
    </xdr:from>
    <xdr:to>
      <xdr:col>20</xdr:col>
      <xdr:colOff>38100</xdr:colOff>
      <xdr:row>33</xdr:row>
      <xdr:rowOff>100698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117225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112446</xdr:rowOff>
    </xdr:from>
    <xdr:to>
      <xdr:col>15</xdr:col>
      <xdr:colOff>101600</xdr:colOff>
      <xdr:row>33</xdr:row>
      <xdr:rowOff>42596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59123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60401</xdr:rowOff>
    </xdr:from>
    <xdr:to>
      <xdr:col>10</xdr:col>
      <xdr:colOff>165100</xdr:colOff>
      <xdr:row>33</xdr:row>
      <xdr:rowOff>162001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9576</xdr:rowOff>
    </xdr:from>
    <xdr:to>
      <xdr:col>6</xdr:col>
      <xdr:colOff>38100</xdr:colOff>
      <xdr:row>36</xdr:row>
      <xdr:rowOff>111176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127703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45909</xdr:rowOff>
    </xdr:from>
    <xdr:to>
      <xdr:col>24</xdr:col>
      <xdr:colOff>63500</xdr:colOff>
      <xdr:row>56</xdr:row>
      <xdr:rowOff>83138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47109"/>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37679</xdr:rowOff>
    </xdr:from>
    <xdr:to>
      <xdr:col>19</xdr:col>
      <xdr:colOff>177800</xdr:colOff>
      <xdr:row>56</xdr:row>
      <xdr:rowOff>45909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95979"/>
          <a:ext cx="889000" cy="3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37679</xdr:rowOff>
    </xdr:from>
    <xdr:to>
      <xdr:col>15</xdr:col>
      <xdr:colOff>50800</xdr:colOff>
      <xdr:row>58</xdr:row>
      <xdr:rowOff>21286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95979"/>
          <a:ext cx="889000" cy="66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xdr:rowOff>
    </xdr:from>
    <xdr:to>
      <xdr:col>10</xdr:col>
      <xdr:colOff>114300</xdr:colOff>
      <xdr:row>58</xdr:row>
      <xdr:rowOff>21286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441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32338</xdr:rowOff>
    </xdr:from>
    <xdr:to>
      <xdr:col>24</xdr:col>
      <xdr:colOff>114300</xdr:colOff>
      <xdr:row>56</xdr:row>
      <xdr:rowOff>133938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10765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166559</xdr:rowOff>
    </xdr:from>
    <xdr:to>
      <xdr:col>20</xdr:col>
      <xdr:colOff>38100</xdr:colOff>
      <xdr:row>56</xdr:row>
      <xdr:rowOff>96709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87836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158329</xdr:rowOff>
    </xdr:from>
    <xdr:to>
      <xdr:col>15</xdr:col>
      <xdr:colOff>101600</xdr:colOff>
      <xdr:row>54</xdr:row>
      <xdr:rowOff>88479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105006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141936</xdr:rowOff>
    </xdr:from>
    <xdr:to>
      <xdr:col>10</xdr:col>
      <xdr:colOff>165100</xdr:colOff>
      <xdr:row>58</xdr:row>
      <xdr:rowOff>72086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63213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120708</xdr:rowOff>
    </xdr:from>
    <xdr:to>
      <xdr:col>6</xdr:col>
      <xdr:colOff>38100</xdr:colOff>
      <xdr:row>58</xdr:row>
      <xdr:rowOff>50858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41985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50164</xdr:rowOff>
    </xdr:from>
    <xdr:to>
      <xdr:col>24</xdr:col>
      <xdr:colOff>63500</xdr:colOff>
      <xdr:row>77</xdr:row>
      <xdr:rowOff>90297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51814"/>
          <a:ext cx="8382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90297</xdr:rowOff>
    </xdr:from>
    <xdr:to>
      <xdr:col>19</xdr:col>
      <xdr:colOff>177800</xdr:colOff>
      <xdr:row>77</xdr:row>
      <xdr:rowOff>133477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194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121538</xdr:rowOff>
    </xdr:from>
    <xdr:to>
      <xdr:col>15</xdr:col>
      <xdr:colOff>50800</xdr:colOff>
      <xdr:row>77</xdr:row>
      <xdr:rowOff>133477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23188"/>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98298</xdr:rowOff>
    </xdr:from>
    <xdr:to>
      <xdr:col>10</xdr:col>
      <xdr:colOff>114300</xdr:colOff>
      <xdr:row>77</xdr:row>
      <xdr:rowOff>121538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99948"/>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170814</xdr:rowOff>
    </xdr:from>
    <xdr:to>
      <xdr:col>24</xdr:col>
      <xdr:colOff>114300</xdr:colOff>
      <xdr:row>77</xdr:row>
      <xdr:rowOff>100964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7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39497</xdr:rowOff>
    </xdr:from>
    <xdr:to>
      <xdr:col>20</xdr:col>
      <xdr:colOff>38100</xdr:colOff>
      <xdr:row>77</xdr:row>
      <xdr:rowOff>141097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132224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3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82677</xdr:rowOff>
    </xdr:from>
    <xdr:to>
      <xdr:col>15</xdr:col>
      <xdr:colOff>101600</xdr:colOff>
      <xdr:row>78</xdr:row>
      <xdr:rowOff>12827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70738</xdr:rowOff>
    </xdr:from>
    <xdr:to>
      <xdr:col>10</xdr:col>
      <xdr:colOff>165100</xdr:colOff>
      <xdr:row>78</xdr:row>
      <xdr:rowOff>888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163465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47498</xdr:rowOff>
    </xdr:from>
    <xdr:to>
      <xdr:col>6</xdr:col>
      <xdr:colOff>38100</xdr:colOff>
      <xdr:row>77</xdr:row>
      <xdr:rowOff>149098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140225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6263</xdr:rowOff>
    </xdr:from>
    <xdr:to>
      <xdr:col>24</xdr:col>
      <xdr:colOff>63500</xdr:colOff>
      <xdr:row>94</xdr:row>
      <xdr:rowOff>126082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51113"/>
          <a:ext cx="838200" cy="29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156485</xdr:rowOff>
    </xdr:from>
    <xdr:to>
      <xdr:col>19</xdr:col>
      <xdr:colOff>177800</xdr:colOff>
      <xdr:row>94</xdr:row>
      <xdr:rowOff>126082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758435"/>
          <a:ext cx="889000" cy="4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156485</xdr:rowOff>
    </xdr:from>
    <xdr:to>
      <xdr:col>15</xdr:col>
      <xdr:colOff>50800</xdr:colOff>
      <xdr:row>96</xdr:row>
      <xdr:rowOff>121118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758435"/>
          <a:ext cx="889000" cy="82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121118</xdr:rowOff>
    </xdr:from>
    <xdr:to>
      <xdr:col>10</xdr:col>
      <xdr:colOff>114300</xdr:colOff>
      <xdr:row>96</xdr:row>
      <xdr:rowOff>141627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0318"/>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126913</xdr:rowOff>
    </xdr:from>
    <xdr:to>
      <xdr:col>24</xdr:col>
      <xdr:colOff>114300</xdr:colOff>
      <xdr:row>93</xdr:row>
      <xdr:rowOff>57063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0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149790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5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75282</xdr:rowOff>
    </xdr:from>
    <xdr:to>
      <xdr:col>20</xdr:col>
      <xdr:colOff>38100</xdr:colOff>
      <xdr:row>95</xdr:row>
      <xdr:rowOff>5432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9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21959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6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105685</xdr:rowOff>
    </xdr:from>
    <xdr:to>
      <xdr:col>15</xdr:col>
      <xdr:colOff>101600</xdr:colOff>
      <xdr:row>92</xdr:row>
      <xdr:rowOff>35835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52362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70318</xdr:rowOff>
    </xdr:from>
    <xdr:to>
      <xdr:col>10</xdr:col>
      <xdr:colOff>165100</xdr:colOff>
      <xdr:row>97</xdr:row>
      <xdr:rowOff>468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90827</xdr:rowOff>
    </xdr:from>
    <xdr:to>
      <xdr:col>6</xdr:col>
      <xdr:colOff>38100</xdr:colOff>
      <xdr:row>97</xdr:row>
      <xdr:rowOff>20977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37504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79491</xdr:rowOff>
    </xdr:from>
    <xdr:to>
      <xdr:col>55</xdr:col>
      <xdr:colOff>0</xdr:colOff>
      <xdr:row>36</xdr:row>
      <xdr:rowOff>105682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51691"/>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130208</xdr:rowOff>
    </xdr:from>
    <xdr:to>
      <xdr:col>50</xdr:col>
      <xdr:colOff>114300</xdr:colOff>
      <xdr:row>36</xdr:row>
      <xdr:rowOff>79491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959508"/>
          <a:ext cx="889000" cy="29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153057</xdr:rowOff>
    </xdr:from>
    <xdr:to>
      <xdr:col>45</xdr:col>
      <xdr:colOff>177800</xdr:colOff>
      <xdr:row>34</xdr:row>
      <xdr:rowOff>130208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25107"/>
          <a:ext cx="889000" cy="8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91755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153057</xdr:rowOff>
    </xdr:from>
    <xdr:to>
      <xdr:col>41</xdr:col>
      <xdr:colOff>50800</xdr:colOff>
      <xdr:row>37</xdr:row>
      <xdr:rowOff>105715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25107"/>
          <a:ext cx="889000" cy="13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54882</xdr:rowOff>
    </xdr:from>
    <xdr:to>
      <xdr:col>55</xdr:col>
      <xdr:colOff>50800</xdr:colOff>
      <xdr:row>36</xdr:row>
      <xdr:rowOff>156482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33309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28691</xdr:rowOff>
    </xdr:from>
    <xdr:to>
      <xdr:col>50</xdr:col>
      <xdr:colOff>165100</xdr:colOff>
      <xdr:row>36</xdr:row>
      <xdr:rowOff>130291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121418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2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79408</xdr:rowOff>
    </xdr:from>
    <xdr:to>
      <xdr:col>46</xdr:col>
      <xdr:colOff>38100</xdr:colOff>
      <xdr:row>35</xdr:row>
      <xdr:rowOff>9558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26085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68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102257</xdr:rowOff>
    </xdr:from>
    <xdr:to>
      <xdr:col>41</xdr:col>
      <xdr:colOff>101600</xdr:colOff>
      <xdr:row>30</xdr:row>
      <xdr:rowOff>32407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0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48934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54915</xdr:rowOff>
    </xdr:from>
    <xdr:to>
      <xdr:col>36</xdr:col>
      <xdr:colOff>165100</xdr:colOff>
      <xdr:row>37</xdr:row>
      <xdr:rowOff>156515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147641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131343</xdr:rowOff>
    </xdr:from>
    <xdr:to>
      <xdr:col>55</xdr:col>
      <xdr:colOff>0</xdr:colOff>
      <xdr:row>53</xdr:row>
      <xdr:rowOff>159220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046743"/>
          <a:ext cx="838200" cy="1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159220</xdr:rowOff>
    </xdr:from>
    <xdr:to>
      <xdr:col>50</xdr:col>
      <xdr:colOff>114300</xdr:colOff>
      <xdr:row>55</xdr:row>
      <xdr:rowOff>14415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46070"/>
          <a:ext cx="889000" cy="19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35065</xdr:rowOff>
    </xdr:from>
    <xdr:to>
      <xdr:col>45</xdr:col>
      <xdr:colOff>177800</xdr:colOff>
      <xdr:row>55</xdr:row>
      <xdr:rowOff>14415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779015"/>
          <a:ext cx="889000" cy="6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35065</xdr:rowOff>
    </xdr:from>
    <xdr:to>
      <xdr:col>41</xdr:col>
      <xdr:colOff>50800</xdr:colOff>
      <xdr:row>53</xdr:row>
      <xdr:rowOff>163881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779015"/>
          <a:ext cx="889000" cy="4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80543</xdr:rowOff>
    </xdr:from>
    <xdr:to>
      <xdr:col>55</xdr:col>
      <xdr:colOff>50800</xdr:colOff>
      <xdr:row>53</xdr:row>
      <xdr:rowOff>10693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103420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108420</xdr:rowOff>
    </xdr:from>
    <xdr:to>
      <xdr:col>50</xdr:col>
      <xdr:colOff>165100</xdr:colOff>
      <xdr:row>54</xdr:row>
      <xdr:rowOff>38570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55097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135065</xdr:rowOff>
    </xdr:from>
    <xdr:to>
      <xdr:col>46</xdr:col>
      <xdr:colOff>38100</xdr:colOff>
      <xdr:row>55</xdr:row>
      <xdr:rowOff>65215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81742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155715</xdr:rowOff>
    </xdr:from>
    <xdr:to>
      <xdr:col>41</xdr:col>
      <xdr:colOff>101600</xdr:colOff>
      <xdr:row>51</xdr:row>
      <xdr:rowOff>85865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7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102392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50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113081</xdr:rowOff>
    </xdr:from>
    <xdr:to>
      <xdr:col>36</xdr:col>
      <xdr:colOff>165100</xdr:colOff>
      <xdr:row>54</xdr:row>
      <xdr:rowOff>43231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59758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64148</xdr:rowOff>
    </xdr:from>
    <xdr:to>
      <xdr:col>55</xdr:col>
      <xdr:colOff>0</xdr:colOff>
      <xdr:row>78</xdr:row>
      <xdr:rowOff>138168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37248"/>
          <a:ext cx="838200" cy="7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138168</xdr:rowOff>
    </xdr:from>
    <xdr:to>
      <xdr:col>50</xdr:col>
      <xdr:colOff>114300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11268"/>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22245</xdr:rowOff>
    </xdr:from>
    <xdr:to>
      <xdr:col>45</xdr:col>
      <xdr:colOff>177800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5345"/>
          <a:ext cx="889000" cy="1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22245</xdr:rowOff>
    </xdr:from>
    <xdr:to>
      <xdr:col>41</xdr:col>
      <xdr:colOff>50800</xdr:colOff>
      <xdr:row>78</xdr:row>
      <xdr:rowOff>80242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95345"/>
          <a:ext cx="889000" cy="5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13348</xdr:rowOff>
    </xdr:from>
    <xdr:to>
      <xdr:col>55</xdr:col>
      <xdr:colOff>50800</xdr:colOff>
      <xdr:row>78</xdr:row>
      <xdr:rowOff>114948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99725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87368</xdr:rowOff>
    </xdr:from>
    <xdr:to>
      <xdr:col>50</xdr:col>
      <xdr:colOff>165100</xdr:colOff>
      <xdr:row>79</xdr:row>
      <xdr:rowOff>17518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8645</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82333" y="13553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142895</xdr:rowOff>
    </xdr:from>
    <xdr:to>
      <xdr:col>41</xdr:col>
      <xdr:colOff>101600</xdr:colOff>
      <xdr:row>78</xdr:row>
      <xdr:rowOff>73045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64172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29442</xdr:rowOff>
    </xdr:from>
    <xdr:to>
      <xdr:col>36</xdr:col>
      <xdr:colOff>165100</xdr:colOff>
      <xdr:row>78</xdr:row>
      <xdr:rowOff>131042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122169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9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51233</xdr:rowOff>
    </xdr:from>
    <xdr:to>
      <xdr:col>54</xdr:col>
      <xdr:colOff>189865</xdr:colOff>
      <xdr:row>98</xdr:row>
      <xdr:rowOff>168242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824633"/>
          <a:ext cx="1270" cy="114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168242</xdr:rowOff>
    </xdr:from>
    <xdr:to>
      <xdr:col>55</xdr:col>
      <xdr:colOff>88900</xdr:colOff>
      <xdr:row>98</xdr:row>
      <xdr:rowOff>168242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7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169360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59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51233</xdr:rowOff>
    </xdr:from>
    <xdr:to>
      <xdr:col>55</xdr:col>
      <xdr:colOff>88900</xdr:colOff>
      <xdr:row>92</xdr:row>
      <xdr:rowOff>51233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82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51233</xdr:rowOff>
    </xdr:from>
    <xdr:to>
      <xdr:col>55</xdr:col>
      <xdr:colOff>0</xdr:colOff>
      <xdr:row>93</xdr:row>
      <xdr:rowOff>168602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824633"/>
          <a:ext cx="838200" cy="28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37413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9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58986</xdr:rowOff>
    </xdr:from>
    <xdr:to>
      <xdr:col>55</xdr:col>
      <xdr:colOff>50800</xdr:colOff>
      <xdr:row>96</xdr:row>
      <xdr:rowOff>160586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168602</xdr:rowOff>
    </xdr:from>
    <xdr:to>
      <xdr:col>50</xdr:col>
      <xdr:colOff>114300</xdr:colOff>
      <xdr:row>95</xdr:row>
      <xdr:rowOff>7455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13452"/>
          <a:ext cx="889000" cy="18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77812</xdr:rowOff>
    </xdr:from>
    <xdr:to>
      <xdr:col>50</xdr:col>
      <xdr:colOff>165100</xdr:colOff>
      <xdr:row>97</xdr:row>
      <xdr:rowOff>7962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170539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2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96120</xdr:rowOff>
    </xdr:from>
    <xdr:to>
      <xdr:col>45</xdr:col>
      <xdr:colOff>177800</xdr:colOff>
      <xdr:row>95</xdr:row>
      <xdr:rowOff>7455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5526620"/>
          <a:ext cx="889000" cy="76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124856</xdr:rowOff>
    </xdr:from>
    <xdr:to>
      <xdr:col>46</xdr:col>
      <xdr:colOff>38100</xdr:colOff>
      <xdr:row>97</xdr:row>
      <xdr:rowOff>55006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8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46133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96120</xdr:rowOff>
    </xdr:from>
    <xdr:to>
      <xdr:col>41</xdr:col>
      <xdr:colOff>50800</xdr:colOff>
      <xdr:row>94</xdr:row>
      <xdr:rowOff>58710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5526620"/>
          <a:ext cx="889000" cy="64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46430</xdr:rowOff>
    </xdr:from>
    <xdr:to>
      <xdr:col>41</xdr:col>
      <xdr:colOff>101600</xdr:colOff>
      <xdr:row>96</xdr:row>
      <xdr:rowOff>148030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139157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114488</xdr:rowOff>
    </xdr:from>
    <xdr:to>
      <xdr:col>36</xdr:col>
      <xdr:colOff>165100</xdr:colOff>
      <xdr:row>97</xdr:row>
      <xdr:rowOff>44638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35765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433</xdr:rowOff>
    </xdr:from>
    <xdr:to>
      <xdr:col>55</xdr:col>
      <xdr:colOff>50800</xdr:colOff>
      <xdr:row>92</xdr:row>
      <xdr:rowOff>102033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7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124910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7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117802</xdr:rowOff>
    </xdr:from>
    <xdr:to>
      <xdr:col>50</xdr:col>
      <xdr:colOff>165100</xdr:colOff>
      <xdr:row>94</xdr:row>
      <xdr:rowOff>47952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0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64479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83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128105</xdr:rowOff>
    </xdr:from>
    <xdr:to>
      <xdr:col>46</xdr:col>
      <xdr:colOff>38100</xdr:colOff>
      <xdr:row>95</xdr:row>
      <xdr:rowOff>58255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74782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1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45320</xdr:rowOff>
    </xdr:from>
    <xdr:to>
      <xdr:col>41</xdr:col>
      <xdr:colOff>101600</xdr:colOff>
      <xdr:row>90</xdr:row>
      <xdr:rowOff>146920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4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163447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2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7910</xdr:rowOff>
    </xdr:from>
    <xdr:to>
      <xdr:col>36</xdr:col>
      <xdr:colOff>165100</xdr:colOff>
      <xdr:row>94</xdr:row>
      <xdr:rowOff>109510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1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126037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8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171132</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86232"/>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171132</xdr:rowOff>
    </xdr:from>
    <xdr:to>
      <xdr:col>81</xdr:col>
      <xdr:colOff>50800</xdr:colOff>
      <xdr:row>39</xdr:row>
      <xdr:rowOff>11303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86232"/>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11303</xdr:rowOff>
    </xdr:from>
    <xdr:to>
      <xdr:col>76</xdr:col>
      <xdr:colOff>114300</xdr:colOff>
      <xdr:row>39</xdr:row>
      <xdr:rowOff>30353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9785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91884</xdr:rowOff>
    </xdr:from>
    <xdr:to>
      <xdr:col>71</xdr:col>
      <xdr:colOff>177800</xdr:colOff>
      <xdr:row>39</xdr:row>
      <xdr:rowOff>30353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06984"/>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120332</xdr:rowOff>
    </xdr:from>
    <xdr:to>
      <xdr:col>81</xdr:col>
      <xdr:colOff>101600</xdr:colOff>
      <xdr:row>39</xdr:row>
      <xdr:rowOff>50482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41609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28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131953</xdr:rowOff>
    </xdr:from>
    <xdr:to>
      <xdr:col>76</xdr:col>
      <xdr:colOff>165100</xdr:colOff>
      <xdr:row>39</xdr:row>
      <xdr:rowOff>62103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53230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151003</xdr:rowOff>
    </xdr:from>
    <xdr:to>
      <xdr:col>72</xdr:col>
      <xdr:colOff>38100</xdr:colOff>
      <xdr:row>39</xdr:row>
      <xdr:rowOff>81153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72280</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41084</xdr:rowOff>
    </xdr:from>
    <xdr:to>
      <xdr:col>67</xdr:col>
      <xdr:colOff>101600</xdr:colOff>
      <xdr:row>38</xdr:row>
      <xdr:rowOff>142684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133811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56794</xdr:rowOff>
    </xdr:from>
    <xdr:to>
      <xdr:col>85</xdr:col>
      <xdr:colOff>127000</xdr:colOff>
      <xdr:row>73</xdr:row>
      <xdr:rowOff>64681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572644"/>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56794</xdr:rowOff>
    </xdr:from>
    <xdr:to>
      <xdr:col>81</xdr:col>
      <xdr:colOff>50800</xdr:colOff>
      <xdr:row>73</xdr:row>
      <xdr:rowOff>80969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572644"/>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80969</xdr:rowOff>
    </xdr:from>
    <xdr:to>
      <xdr:col>76</xdr:col>
      <xdr:colOff>114300</xdr:colOff>
      <xdr:row>73</xdr:row>
      <xdr:rowOff>97275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596819"/>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97275</xdr:rowOff>
    </xdr:from>
    <xdr:to>
      <xdr:col>71</xdr:col>
      <xdr:colOff>177800</xdr:colOff>
      <xdr:row>73</xdr:row>
      <xdr:rowOff>146558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613125"/>
          <a:ext cx="889000" cy="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13881</xdr:rowOff>
    </xdr:from>
    <xdr:to>
      <xdr:col>85</xdr:col>
      <xdr:colOff>177800</xdr:colOff>
      <xdr:row>73</xdr:row>
      <xdr:rowOff>115481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36758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3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5994</xdr:rowOff>
    </xdr:from>
    <xdr:to>
      <xdr:col>81</xdr:col>
      <xdr:colOff>101600</xdr:colOff>
      <xdr:row>73</xdr:row>
      <xdr:rowOff>107594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124121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30169</xdr:rowOff>
    </xdr:from>
    <xdr:to>
      <xdr:col>76</xdr:col>
      <xdr:colOff>165100</xdr:colOff>
      <xdr:row>73</xdr:row>
      <xdr:rowOff>131769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148296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46475</xdr:rowOff>
    </xdr:from>
    <xdr:to>
      <xdr:col>72</xdr:col>
      <xdr:colOff>38100</xdr:colOff>
      <xdr:row>73</xdr:row>
      <xdr:rowOff>148075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164602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95758</xdr:rowOff>
    </xdr:from>
    <xdr:to>
      <xdr:col>67</xdr:col>
      <xdr:colOff>101600</xdr:colOff>
      <xdr:row>74</xdr:row>
      <xdr:rowOff>25908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42435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3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129908</xdr:rowOff>
    </xdr:from>
    <xdr:to>
      <xdr:col>85</xdr:col>
      <xdr:colOff>127000</xdr:colOff>
      <xdr:row>89</xdr:row>
      <xdr:rowOff>138215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5388958"/>
          <a:ext cx="8382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129908</xdr:rowOff>
    </xdr:from>
    <xdr:to>
      <xdr:col>81</xdr:col>
      <xdr:colOff>50800</xdr:colOff>
      <xdr:row>96</xdr:row>
      <xdr:rowOff>51270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5388958"/>
          <a:ext cx="889000" cy="112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51270</xdr:rowOff>
    </xdr:from>
    <xdr:to>
      <xdr:col>76</xdr:col>
      <xdr:colOff>114300</xdr:colOff>
      <xdr:row>98</xdr:row>
      <xdr:rowOff>154330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10470"/>
          <a:ext cx="889000" cy="4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131451</xdr:rowOff>
    </xdr:from>
    <xdr:to>
      <xdr:col>71</xdr:col>
      <xdr:colOff>177800</xdr:colOff>
      <xdr:row>98</xdr:row>
      <xdr:rowOff>154330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933551"/>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87415</xdr:rowOff>
    </xdr:from>
    <xdr:to>
      <xdr:col>85</xdr:col>
      <xdr:colOff>177800</xdr:colOff>
      <xdr:row>90</xdr:row>
      <xdr:rowOff>17565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3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40442</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2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79108</xdr:rowOff>
    </xdr:from>
    <xdr:to>
      <xdr:col>81</xdr:col>
      <xdr:colOff>101600</xdr:colOff>
      <xdr:row>90</xdr:row>
      <xdr:rowOff>9258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53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25785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51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470</xdr:rowOff>
    </xdr:from>
    <xdr:to>
      <xdr:col>76</xdr:col>
      <xdr:colOff>165100</xdr:colOff>
      <xdr:row>96</xdr:row>
      <xdr:rowOff>102070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118597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3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103530</xdr:rowOff>
    </xdr:from>
    <xdr:to>
      <xdr:col>72</xdr:col>
      <xdr:colOff>38100</xdr:colOff>
      <xdr:row>99</xdr:row>
      <xdr:rowOff>33680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24807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9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80651</xdr:rowOff>
    </xdr:from>
    <xdr:to>
      <xdr:col>67</xdr:col>
      <xdr:colOff>101600</xdr:colOff>
      <xdr:row>99</xdr:row>
      <xdr:rowOff>10801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1928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26216</xdr:rowOff>
    </xdr:from>
    <xdr:to>
      <xdr:col>116</xdr:col>
      <xdr:colOff>63500</xdr:colOff>
      <xdr:row>39</xdr:row>
      <xdr:rowOff>26380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12766"/>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26380</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12930"/>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146866</xdr:rowOff>
    </xdr:from>
    <xdr:to>
      <xdr:col>116</xdr:col>
      <xdr:colOff>114300</xdr:colOff>
      <xdr:row>39</xdr:row>
      <xdr:rowOff>77016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61793</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7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147030</xdr:rowOff>
    </xdr:from>
    <xdr:to>
      <xdr:col>112</xdr:col>
      <xdr:colOff>38100</xdr:colOff>
      <xdr:row>39</xdr:row>
      <xdr:rowOff>77180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68307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111811</xdr:rowOff>
    </xdr:from>
    <xdr:to>
      <xdr:col>116</xdr:col>
      <xdr:colOff>63500</xdr:colOff>
      <xdr:row>57</xdr:row>
      <xdr:rowOff>40545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713011"/>
          <a:ext cx="838200" cy="10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111811</xdr:rowOff>
    </xdr:from>
    <xdr:to>
      <xdr:col>111</xdr:col>
      <xdr:colOff>177800</xdr:colOff>
      <xdr:row>57</xdr:row>
      <xdr:rowOff>46717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713011"/>
          <a:ext cx="889000" cy="10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44603</xdr:rowOff>
    </xdr:from>
    <xdr:to>
      <xdr:col>107</xdr:col>
      <xdr:colOff>50800</xdr:colOff>
      <xdr:row>57</xdr:row>
      <xdr:rowOff>46717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817253"/>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43974</xdr:rowOff>
    </xdr:from>
    <xdr:to>
      <xdr:col>102</xdr:col>
      <xdr:colOff>114300</xdr:colOff>
      <xdr:row>57</xdr:row>
      <xdr:rowOff>44603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816624"/>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161195</xdr:rowOff>
    </xdr:from>
    <xdr:to>
      <xdr:col>116</xdr:col>
      <xdr:colOff>114300</xdr:colOff>
      <xdr:row>57</xdr:row>
      <xdr:rowOff>91345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139622</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61011</xdr:rowOff>
    </xdr:from>
    <xdr:to>
      <xdr:col>112</xdr:col>
      <xdr:colOff>38100</xdr:colOff>
      <xdr:row>56</xdr:row>
      <xdr:rowOff>162611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153738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75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167367</xdr:rowOff>
    </xdr:from>
    <xdr:to>
      <xdr:col>107</xdr:col>
      <xdr:colOff>101600</xdr:colOff>
      <xdr:row>57</xdr:row>
      <xdr:rowOff>97517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88644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8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165253</xdr:rowOff>
    </xdr:from>
    <xdr:to>
      <xdr:col>102</xdr:col>
      <xdr:colOff>165100</xdr:colOff>
      <xdr:row>57</xdr:row>
      <xdr:rowOff>95403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86530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164624</xdr:rowOff>
    </xdr:from>
    <xdr:to>
      <xdr:col>98</xdr:col>
      <xdr:colOff>38100</xdr:colOff>
      <xdr:row>57</xdr:row>
      <xdr:rowOff>94774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85901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8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167132</xdr:rowOff>
    </xdr:from>
    <xdr:to>
      <xdr:col>116</xdr:col>
      <xdr:colOff>63500</xdr:colOff>
      <xdr:row>74</xdr:row>
      <xdr:rowOff>9123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82982"/>
          <a:ext cx="8382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9123</xdr:rowOff>
    </xdr:from>
    <xdr:to>
      <xdr:col>111</xdr:col>
      <xdr:colOff>177800</xdr:colOff>
      <xdr:row>74</xdr:row>
      <xdr:rowOff>41722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96423"/>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41722</xdr:rowOff>
    </xdr:from>
    <xdr:to>
      <xdr:col>107</xdr:col>
      <xdr:colOff>50800</xdr:colOff>
      <xdr:row>74</xdr:row>
      <xdr:rowOff>77932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29022"/>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143541</xdr:rowOff>
    </xdr:from>
    <xdr:to>
      <xdr:col>102</xdr:col>
      <xdr:colOff>114300</xdr:colOff>
      <xdr:row>74</xdr:row>
      <xdr:rowOff>77932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487941"/>
          <a:ext cx="889000" cy="27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116332</xdr:rowOff>
    </xdr:from>
    <xdr:to>
      <xdr:col>116</xdr:col>
      <xdr:colOff>114300</xdr:colOff>
      <xdr:row>74</xdr:row>
      <xdr:rowOff>46482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139209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129773</xdr:rowOff>
    </xdr:from>
    <xdr:to>
      <xdr:col>112</xdr:col>
      <xdr:colOff>38100</xdr:colOff>
      <xdr:row>74</xdr:row>
      <xdr:rowOff>59923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76450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162372</xdr:rowOff>
    </xdr:from>
    <xdr:to>
      <xdr:col>107</xdr:col>
      <xdr:colOff>101600</xdr:colOff>
      <xdr:row>74</xdr:row>
      <xdr:rowOff>92522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109049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27132</xdr:rowOff>
    </xdr:from>
    <xdr:to>
      <xdr:col>102</xdr:col>
      <xdr:colOff>165100</xdr:colOff>
      <xdr:row>74</xdr:row>
      <xdr:rowOff>128732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145259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8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92741</xdr:rowOff>
    </xdr:from>
    <xdr:to>
      <xdr:col>98</xdr:col>
      <xdr:colOff>38100</xdr:colOff>
      <xdr:row>73</xdr:row>
      <xdr:rowOff>22891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4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人件費は、会計年度任用職員の報酬等の増加により、</a:t>
          </a:r>
          <a:r>
            <a:rPr kumimoji="1" lang="en-US" altLang="ja-JP" sz="1300">
              <a:latin typeface="ＭＳ Ｐゴシック" panose="020B0600070205080204" pitchFamily="50" charset="-128"/>
              <a:ea typeface="ＭＳ Ｐゴシック" panose="020B0600070205080204" pitchFamily="50" charset="-128"/>
            </a:rPr>
            <a:t>1,453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扶助費は、電力・ガス・食料品等価格高騰緊急支援給付金給付事業などの給付金事業の終了により減額となる一方で、新たに実施する生活支援緊急給付金事業の影響などで、</a:t>
          </a:r>
          <a:r>
            <a:rPr kumimoji="1" lang="en-US" altLang="ja-JP" sz="1300">
              <a:latin typeface="ＭＳ Ｐゴシック" panose="020B0600070205080204" pitchFamily="50" charset="-128"/>
              <a:ea typeface="ＭＳ Ｐゴシック" panose="020B0600070205080204" pitchFamily="50" charset="-128"/>
            </a:rPr>
            <a:t>8,919</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普通建設事業費は、学校施設の改修・改築や新市民会館建設事業の影響等により</a:t>
          </a:r>
          <a:r>
            <a:rPr kumimoji="1" lang="en-US" altLang="ja-JP" sz="1300">
              <a:latin typeface="ＭＳ Ｐゴシック" panose="020B0600070205080204" pitchFamily="50" charset="-128"/>
              <a:ea typeface="ＭＳ Ｐゴシック" panose="020B0600070205080204" pitchFamily="50" charset="-128"/>
            </a:rPr>
            <a:t>15,695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積立金は、新設した「丸亀市次世代育成基金」への積立で令和４年度に大きく増加したが、令和５年度も「丸亀市モーターボート競走収益基金」や「丸亀市教育文化体育基金」への積立を行ったことから、令和４年度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公債費は、学校施設の整備など、これまでに活用してきた市債の償還が続いており、令和５年度では一時的に減少したものの、高い水準で推移している。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香川県丸亀市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111,196
108,632
111.83
64,654,974
62,843,811
676,626
27,095,995
57,168,999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125549</xdr:rowOff>
    </xdr:from>
    <xdr:to>
      <xdr:col>24</xdr:col>
      <xdr:colOff>63500</xdr:colOff>
      <xdr:row>33</xdr:row>
      <xdr:rowOff>11793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11949"/>
          <a:ext cx="8382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11793</xdr:rowOff>
    </xdr:from>
    <xdr:to>
      <xdr:col>19</xdr:col>
      <xdr:colOff>177800</xdr:colOff>
      <xdr:row>33</xdr:row>
      <xdr:rowOff>65133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6964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110308</xdr:rowOff>
    </xdr:from>
    <xdr:to>
      <xdr:col>15</xdr:col>
      <xdr:colOff>50800</xdr:colOff>
      <xdr:row>33</xdr:row>
      <xdr:rowOff>65133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96708"/>
          <a:ext cx="889000" cy="1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151130</xdr:rowOff>
    </xdr:from>
    <xdr:to>
      <xdr:col>10</xdr:col>
      <xdr:colOff>114300</xdr:colOff>
      <xdr:row>32</xdr:row>
      <xdr:rowOff>110308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6608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74749</xdr:rowOff>
    </xdr:from>
    <xdr:to>
      <xdr:col>24</xdr:col>
      <xdr:colOff>114300</xdr:colOff>
      <xdr:row>33</xdr:row>
      <xdr:rowOff>4899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97626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132443</xdr:rowOff>
    </xdr:from>
    <xdr:to>
      <xdr:col>20</xdr:col>
      <xdr:colOff>38100</xdr:colOff>
      <xdr:row>33</xdr:row>
      <xdr:rowOff>62593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79120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14333</xdr:rowOff>
    </xdr:from>
    <xdr:to>
      <xdr:col>15</xdr:col>
      <xdr:colOff>101600</xdr:colOff>
      <xdr:row>33</xdr:row>
      <xdr:rowOff>115933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132460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59508</xdr:rowOff>
    </xdr:from>
    <xdr:to>
      <xdr:col>10</xdr:col>
      <xdr:colOff>165100</xdr:colOff>
      <xdr:row>32</xdr:row>
      <xdr:rowOff>161108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100330</xdr:rowOff>
    </xdr:from>
    <xdr:to>
      <xdr:col>6</xdr:col>
      <xdr:colOff>38100</xdr:colOff>
      <xdr:row>32</xdr:row>
      <xdr:rowOff>30480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47007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129238</xdr:rowOff>
    </xdr:from>
    <xdr:to>
      <xdr:col>24</xdr:col>
      <xdr:colOff>62865</xdr:colOff>
      <xdr:row>57</xdr:row>
      <xdr:rowOff>148981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87538"/>
          <a:ext cx="1270" cy="53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152808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2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148981</xdr:rowOff>
    </xdr:from>
    <xdr:to>
      <xdr:col>24</xdr:col>
      <xdr:colOff>152400</xdr:colOff>
      <xdr:row>57</xdr:row>
      <xdr:rowOff>148981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2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75915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129238</xdr:rowOff>
    </xdr:from>
    <xdr:to>
      <xdr:col>24</xdr:col>
      <xdr:colOff>152400</xdr:colOff>
      <xdr:row>54</xdr:row>
      <xdr:rowOff>129238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8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130541</xdr:rowOff>
    </xdr:from>
    <xdr:to>
      <xdr:col>24</xdr:col>
      <xdr:colOff>63500</xdr:colOff>
      <xdr:row>55</xdr:row>
      <xdr:rowOff>65893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88841"/>
          <a:ext cx="8382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28129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9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49702</xdr:rowOff>
    </xdr:from>
    <xdr:to>
      <xdr:col>24</xdr:col>
      <xdr:colOff>114300</xdr:colOff>
      <xdr:row>56</xdr:row>
      <xdr:rowOff>151302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65893</xdr:rowOff>
    </xdr:from>
    <xdr:to>
      <xdr:col>19</xdr:col>
      <xdr:colOff>177800</xdr:colOff>
      <xdr:row>55</xdr:row>
      <xdr:rowOff>168549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95643"/>
          <a:ext cx="889000" cy="10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47523</xdr:rowOff>
    </xdr:from>
    <xdr:to>
      <xdr:col>20</xdr:col>
      <xdr:colOff>38100</xdr:colOff>
      <xdr:row>56</xdr:row>
      <xdr:rowOff>149123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4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140250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142863</xdr:rowOff>
    </xdr:from>
    <xdr:to>
      <xdr:col>15</xdr:col>
      <xdr:colOff>50800</xdr:colOff>
      <xdr:row>55</xdr:row>
      <xdr:rowOff>168549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543913"/>
          <a:ext cx="889000" cy="105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34272</xdr:rowOff>
    </xdr:from>
    <xdr:to>
      <xdr:col>15</xdr:col>
      <xdr:colOff>101600</xdr:colOff>
      <xdr:row>56</xdr:row>
      <xdr:rowOff>135872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126999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142863</xdr:rowOff>
    </xdr:from>
    <xdr:to>
      <xdr:col>10</xdr:col>
      <xdr:colOff>114300</xdr:colOff>
      <xdr:row>56</xdr:row>
      <xdr:rowOff>105966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543913"/>
          <a:ext cx="889000" cy="116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23741</xdr:rowOff>
    </xdr:from>
    <xdr:to>
      <xdr:col>10</xdr:col>
      <xdr:colOff>165100</xdr:colOff>
      <xdr:row>52</xdr:row>
      <xdr:rowOff>125341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9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116468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03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57193</xdr:rowOff>
    </xdr:from>
    <xdr:to>
      <xdr:col>6</xdr:col>
      <xdr:colOff>38100</xdr:colOff>
      <xdr:row>56</xdr:row>
      <xdr:rowOff>158793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5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149920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5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79741</xdr:rowOff>
    </xdr:from>
    <xdr:to>
      <xdr:col>24</xdr:col>
      <xdr:colOff>114300</xdr:colOff>
      <xdr:row>55</xdr:row>
      <xdr:rowOff>9891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31465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8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15093</xdr:rowOff>
    </xdr:from>
    <xdr:to>
      <xdr:col>20</xdr:col>
      <xdr:colOff>38100</xdr:colOff>
      <xdr:row>55</xdr:row>
      <xdr:rowOff>116693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133220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2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117749</xdr:rowOff>
    </xdr:from>
    <xdr:to>
      <xdr:col>15</xdr:col>
      <xdr:colOff>101600</xdr:colOff>
      <xdr:row>56</xdr:row>
      <xdr:rowOff>47899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64426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92063</xdr:rowOff>
    </xdr:from>
    <xdr:to>
      <xdr:col>10</xdr:col>
      <xdr:colOff>165100</xdr:colOff>
      <xdr:row>50</xdr:row>
      <xdr:rowOff>22213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4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38740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2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55166</xdr:rowOff>
    </xdr:from>
    <xdr:to>
      <xdr:col>6</xdr:col>
      <xdr:colOff>38100</xdr:colOff>
      <xdr:row>56</xdr:row>
      <xdr:rowOff>156766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1843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84703</xdr:rowOff>
    </xdr:from>
    <xdr:to>
      <xdr:col>24</xdr:col>
      <xdr:colOff>63500</xdr:colOff>
      <xdr:row>74</xdr:row>
      <xdr:rowOff>92837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00553"/>
          <a:ext cx="838200" cy="1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164865</xdr:rowOff>
    </xdr:from>
    <xdr:to>
      <xdr:col>19</xdr:col>
      <xdr:colOff>177800</xdr:colOff>
      <xdr:row>74</xdr:row>
      <xdr:rowOff>92837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80715"/>
          <a:ext cx="889000"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164865</xdr:rowOff>
    </xdr:from>
    <xdr:to>
      <xdr:col>15</xdr:col>
      <xdr:colOff>50800</xdr:colOff>
      <xdr:row>76</xdr:row>
      <xdr:rowOff>97123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80715"/>
          <a:ext cx="889000" cy="4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97123</xdr:rowOff>
    </xdr:from>
    <xdr:to>
      <xdr:col>10</xdr:col>
      <xdr:colOff>114300</xdr:colOff>
      <xdr:row>77</xdr:row>
      <xdr:rowOff>71520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7323"/>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33903</xdr:rowOff>
    </xdr:from>
    <xdr:to>
      <xdr:col>24</xdr:col>
      <xdr:colOff>114300</xdr:colOff>
      <xdr:row>73</xdr:row>
      <xdr:rowOff>135503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56780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42037</xdr:rowOff>
    </xdr:from>
    <xdr:to>
      <xdr:col>20</xdr:col>
      <xdr:colOff>38100</xdr:colOff>
      <xdr:row>74</xdr:row>
      <xdr:rowOff>143637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160164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114065</xdr:rowOff>
    </xdr:from>
    <xdr:to>
      <xdr:col>15</xdr:col>
      <xdr:colOff>101600</xdr:colOff>
      <xdr:row>74</xdr:row>
      <xdr:rowOff>44215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60742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0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46323</xdr:rowOff>
    </xdr:from>
    <xdr:to>
      <xdr:col>10</xdr:col>
      <xdr:colOff>165100</xdr:colOff>
      <xdr:row>76</xdr:row>
      <xdr:rowOff>147923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164451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20720</xdr:rowOff>
    </xdr:from>
    <xdr:to>
      <xdr:col>6</xdr:col>
      <xdr:colOff>38100</xdr:colOff>
      <xdr:row>77</xdr:row>
      <xdr:rowOff>122320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138847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2769</xdr:rowOff>
    </xdr:from>
    <xdr:to>
      <xdr:col>24</xdr:col>
      <xdr:colOff>63500</xdr:colOff>
      <xdr:row>97</xdr:row>
      <xdr:rowOff>41859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61969"/>
          <a:ext cx="838200" cy="2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2769</xdr:rowOff>
    </xdr:from>
    <xdr:to>
      <xdr:col>19</xdr:col>
      <xdr:colOff>177800</xdr:colOff>
      <xdr:row>96</xdr:row>
      <xdr:rowOff>83426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61969"/>
          <a:ext cx="889000" cy="8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83426</xdr:rowOff>
    </xdr:from>
    <xdr:to>
      <xdr:col>15</xdr:col>
      <xdr:colOff>50800</xdr:colOff>
      <xdr:row>98</xdr:row>
      <xdr:rowOff>114288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42626"/>
          <a:ext cx="889000" cy="3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114288</xdr:rowOff>
    </xdr:from>
    <xdr:to>
      <xdr:col>10</xdr:col>
      <xdr:colOff>114300</xdr:colOff>
      <xdr:row>99</xdr:row>
      <xdr:rowOff>16408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6388"/>
          <a:ext cx="889000" cy="7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33977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162509</xdr:rowOff>
    </xdr:from>
    <xdr:to>
      <xdr:col>24</xdr:col>
      <xdr:colOff>114300</xdr:colOff>
      <xdr:row>97</xdr:row>
      <xdr:rowOff>92659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140936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123419</xdr:rowOff>
    </xdr:from>
    <xdr:to>
      <xdr:col>20</xdr:col>
      <xdr:colOff>38100</xdr:colOff>
      <xdr:row>96</xdr:row>
      <xdr:rowOff>53569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44696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32626</xdr:rowOff>
    </xdr:from>
    <xdr:to>
      <xdr:col>15</xdr:col>
      <xdr:colOff>101600</xdr:colOff>
      <xdr:row>96</xdr:row>
      <xdr:rowOff>134226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125353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63488</xdr:rowOff>
    </xdr:from>
    <xdr:to>
      <xdr:col>10</xdr:col>
      <xdr:colOff>165100</xdr:colOff>
      <xdr:row>98</xdr:row>
      <xdr:rowOff>165088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156215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137058</xdr:rowOff>
    </xdr:from>
    <xdr:to>
      <xdr:col>6</xdr:col>
      <xdr:colOff>38100</xdr:colOff>
      <xdr:row>99</xdr:row>
      <xdr:rowOff>67208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58335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33355</xdr:rowOff>
    </xdr:from>
    <xdr:to>
      <xdr:col>55</xdr:col>
      <xdr:colOff>0</xdr:colOff>
      <xdr:row>38</xdr:row>
      <xdr:rowOff>33721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8455"/>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33721</xdr:rowOff>
    </xdr:from>
    <xdr:to>
      <xdr:col>50</xdr:col>
      <xdr:colOff>114300</xdr:colOff>
      <xdr:row>38</xdr:row>
      <xdr:rowOff>34361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4882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34361</xdr:rowOff>
    </xdr:from>
    <xdr:to>
      <xdr:col>45</xdr:col>
      <xdr:colOff>177800</xdr:colOff>
      <xdr:row>38</xdr:row>
      <xdr:rowOff>34727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4946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34727</xdr:rowOff>
    </xdr:from>
    <xdr:to>
      <xdr:col>41</xdr:col>
      <xdr:colOff>50800</xdr:colOff>
      <xdr:row>38</xdr:row>
      <xdr:rowOff>34909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982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154005</xdr:rowOff>
    </xdr:from>
    <xdr:to>
      <xdr:col>55</xdr:col>
      <xdr:colOff>50800</xdr:colOff>
      <xdr:row>38</xdr:row>
      <xdr:rowOff>84155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68932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154371</xdr:rowOff>
    </xdr:from>
    <xdr:to>
      <xdr:col>50</xdr:col>
      <xdr:colOff>165100</xdr:colOff>
      <xdr:row>38</xdr:row>
      <xdr:rowOff>84521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75648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155011</xdr:rowOff>
    </xdr:from>
    <xdr:to>
      <xdr:col>46</xdr:col>
      <xdr:colOff>38100</xdr:colOff>
      <xdr:row>38</xdr:row>
      <xdr:rowOff>85161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76288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59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155377</xdr:rowOff>
    </xdr:from>
    <xdr:to>
      <xdr:col>41</xdr:col>
      <xdr:colOff>101600</xdr:colOff>
      <xdr:row>38</xdr:row>
      <xdr:rowOff>85527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76654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5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155560</xdr:rowOff>
    </xdr:from>
    <xdr:to>
      <xdr:col>36</xdr:col>
      <xdr:colOff>165100</xdr:colOff>
      <xdr:row>38</xdr:row>
      <xdr:rowOff>85709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76836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59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113411</xdr:rowOff>
    </xdr:from>
    <xdr:to>
      <xdr:col>55</xdr:col>
      <xdr:colOff>0</xdr:colOff>
      <xdr:row>55</xdr:row>
      <xdr:rowOff>147530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371711"/>
          <a:ext cx="838200" cy="2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142043</xdr:rowOff>
    </xdr:from>
    <xdr:to>
      <xdr:col>50</xdr:col>
      <xdr:colOff>114300</xdr:colOff>
      <xdr:row>55</xdr:row>
      <xdr:rowOff>147530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57179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142043</xdr:rowOff>
    </xdr:from>
    <xdr:to>
      <xdr:col>45</xdr:col>
      <xdr:colOff>177800</xdr:colOff>
      <xdr:row>56</xdr:row>
      <xdr:rowOff>45403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571793"/>
          <a:ext cx="889000" cy="7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75349</xdr:rowOff>
    </xdr:from>
    <xdr:to>
      <xdr:col>41</xdr:col>
      <xdr:colOff>50800</xdr:colOff>
      <xdr:row>56</xdr:row>
      <xdr:rowOff>45403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05099"/>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62611</xdr:rowOff>
    </xdr:from>
    <xdr:to>
      <xdr:col>55</xdr:col>
      <xdr:colOff>50800</xdr:colOff>
      <xdr:row>54</xdr:row>
      <xdr:rowOff>164211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85488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1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96730</xdr:rowOff>
    </xdr:from>
    <xdr:to>
      <xdr:col>50</xdr:col>
      <xdr:colOff>165100</xdr:colOff>
      <xdr:row>56</xdr:row>
      <xdr:rowOff>26880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18007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6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91243</xdr:rowOff>
    </xdr:from>
    <xdr:to>
      <xdr:col>46</xdr:col>
      <xdr:colOff>38100</xdr:colOff>
      <xdr:row>56</xdr:row>
      <xdr:rowOff>21393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12520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6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166053</xdr:rowOff>
    </xdr:from>
    <xdr:to>
      <xdr:col>41</xdr:col>
      <xdr:colOff>101600</xdr:colOff>
      <xdr:row>56</xdr:row>
      <xdr:rowOff>96203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87330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6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24549</xdr:rowOff>
    </xdr:from>
    <xdr:to>
      <xdr:col>36</xdr:col>
      <xdr:colOff>165100</xdr:colOff>
      <xdr:row>55</xdr:row>
      <xdr:rowOff>126149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117276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54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109655</xdr:rowOff>
    </xdr:from>
    <xdr:to>
      <xdr:col>55</xdr:col>
      <xdr:colOff>0</xdr:colOff>
      <xdr:row>78</xdr:row>
      <xdr:rowOff>147473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2755"/>
          <a:ext cx="8382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21579</xdr:rowOff>
    </xdr:from>
    <xdr:to>
      <xdr:col>50</xdr:col>
      <xdr:colOff>114300</xdr:colOff>
      <xdr:row>78</xdr:row>
      <xdr:rowOff>109655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023079"/>
          <a:ext cx="889000" cy="14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21579</xdr:rowOff>
    </xdr:from>
    <xdr:to>
      <xdr:col>45</xdr:col>
      <xdr:colOff>177800</xdr:colOff>
      <xdr:row>77</xdr:row>
      <xdr:rowOff>71512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023079"/>
          <a:ext cx="889000" cy="125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71512</xdr:rowOff>
    </xdr:from>
    <xdr:to>
      <xdr:col>41</xdr:col>
      <xdr:colOff>50800</xdr:colOff>
      <xdr:row>78</xdr:row>
      <xdr:rowOff>9365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73162"/>
          <a:ext cx="889000" cy="1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96673</xdr:rowOff>
    </xdr:from>
    <xdr:to>
      <xdr:col>55</xdr:col>
      <xdr:colOff>50800</xdr:colOff>
      <xdr:row>79</xdr:row>
      <xdr:rowOff>26823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11600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58855</xdr:rowOff>
    </xdr:from>
    <xdr:to>
      <xdr:col>50</xdr:col>
      <xdr:colOff>165100</xdr:colOff>
      <xdr:row>78</xdr:row>
      <xdr:rowOff>160455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142229</xdr:rowOff>
    </xdr:from>
    <xdr:to>
      <xdr:col>46</xdr:col>
      <xdr:colOff>38100</xdr:colOff>
      <xdr:row>70</xdr:row>
      <xdr:rowOff>72379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197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88906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17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20712</xdr:rowOff>
    </xdr:from>
    <xdr:to>
      <xdr:col>41</xdr:col>
      <xdr:colOff>101600</xdr:colOff>
      <xdr:row>77</xdr:row>
      <xdr:rowOff>122312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113439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130015</xdr:rowOff>
    </xdr:from>
    <xdr:to>
      <xdr:col>36</xdr:col>
      <xdr:colOff>165100</xdr:colOff>
      <xdr:row>78</xdr:row>
      <xdr:rowOff>60165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51292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2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2902</xdr:rowOff>
    </xdr:from>
    <xdr:to>
      <xdr:col>55</xdr:col>
      <xdr:colOff>0</xdr:colOff>
      <xdr:row>97</xdr:row>
      <xdr:rowOff>45059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33552"/>
          <a:ext cx="8382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45059</xdr:rowOff>
    </xdr:from>
    <xdr:to>
      <xdr:col>50</xdr:col>
      <xdr:colOff>114300</xdr:colOff>
      <xdr:row>97</xdr:row>
      <xdr:rowOff>93999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75709"/>
          <a:ext cx="889000" cy="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93999</xdr:rowOff>
    </xdr:from>
    <xdr:to>
      <xdr:col>45</xdr:col>
      <xdr:colOff>177800</xdr:colOff>
      <xdr:row>98</xdr:row>
      <xdr:rowOff>42926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24649"/>
          <a:ext cx="889000" cy="1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42926</xdr:rowOff>
    </xdr:from>
    <xdr:to>
      <xdr:col>41</xdr:col>
      <xdr:colOff>50800</xdr:colOff>
      <xdr:row>98</xdr:row>
      <xdr:rowOff>128042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45026"/>
          <a:ext cx="8890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123552</xdr:rowOff>
    </xdr:from>
    <xdr:to>
      <xdr:col>55</xdr:col>
      <xdr:colOff>50800</xdr:colOff>
      <xdr:row>97</xdr:row>
      <xdr:rowOff>53702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101979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165709</xdr:rowOff>
    </xdr:from>
    <xdr:to>
      <xdr:col>50</xdr:col>
      <xdr:colOff>165100</xdr:colOff>
      <xdr:row>97</xdr:row>
      <xdr:rowOff>95859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86986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43199</xdr:rowOff>
    </xdr:from>
    <xdr:to>
      <xdr:col>46</xdr:col>
      <xdr:colOff>38100</xdr:colOff>
      <xdr:row>97</xdr:row>
      <xdr:rowOff>144799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135926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163576</xdr:rowOff>
    </xdr:from>
    <xdr:to>
      <xdr:col>41</xdr:col>
      <xdr:colOff>101600</xdr:colOff>
      <xdr:row>98</xdr:row>
      <xdr:rowOff>93726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84853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77242</xdr:rowOff>
    </xdr:from>
    <xdr:to>
      <xdr:col>36</xdr:col>
      <xdr:colOff>165100</xdr:colOff>
      <xdr:row>99</xdr:row>
      <xdr:rowOff>7392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169969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100152</xdr:rowOff>
    </xdr:from>
    <xdr:to>
      <xdr:col>85</xdr:col>
      <xdr:colOff>127000</xdr:colOff>
      <xdr:row>37</xdr:row>
      <xdr:rowOff>132309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00902"/>
          <a:ext cx="838200" cy="3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132309</xdr:rowOff>
    </xdr:from>
    <xdr:to>
      <xdr:col>81</xdr:col>
      <xdr:colOff>50800</xdr:colOff>
      <xdr:row>38</xdr:row>
      <xdr:rowOff>75692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75959"/>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40792</xdr:rowOff>
    </xdr:from>
    <xdr:to>
      <xdr:col>76</xdr:col>
      <xdr:colOff>114300</xdr:colOff>
      <xdr:row>38</xdr:row>
      <xdr:rowOff>75692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84442"/>
          <a:ext cx="889000" cy="20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40792</xdr:rowOff>
    </xdr:from>
    <xdr:to>
      <xdr:col>71</xdr:col>
      <xdr:colOff>177800</xdr:colOff>
      <xdr:row>38</xdr:row>
      <xdr:rowOff>81941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4442"/>
          <a:ext cx="889000" cy="2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49352</xdr:rowOff>
    </xdr:from>
    <xdr:to>
      <xdr:col>85</xdr:col>
      <xdr:colOff>177800</xdr:colOff>
      <xdr:row>35</xdr:row>
      <xdr:rowOff>150952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72229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81509</xdr:rowOff>
    </xdr:from>
    <xdr:to>
      <xdr:col>81</xdr:col>
      <xdr:colOff>101600</xdr:colOff>
      <xdr:row>38</xdr:row>
      <xdr:rowOff>11658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5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24892</xdr:rowOff>
    </xdr:from>
    <xdr:to>
      <xdr:col>76</xdr:col>
      <xdr:colOff>165100</xdr:colOff>
      <xdr:row>38</xdr:row>
      <xdr:rowOff>126492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117619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161442</xdr:rowOff>
    </xdr:from>
    <xdr:to>
      <xdr:col>72</xdr:col>
      <xdr:colOff>38100</xdr:colOff>
      <xdr:row>37</xdr:row>
      <xdr:rowOff>91592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82719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31141</xdr:rowOff>
    </xdr:from>
    <xdr:to>
      <xdr:col>67</xdr:col>
      <xdr:colOff>101600</xdr:colOff>
      <xdr:row>38</xdr:row>
      <xdr:rowOff>132741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123868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37688</xdr:rowOff>
    </xdr:from>
    <xdr:to>
      <xdr:col>85</xdr:col>
      <xdr:colOff>126364</xdr:colOff>
      <xdr:row>59</xdr:row>
      <xdr:rowOff>102610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53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106437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102610</xdr:rowOff>
    </xdr:from>
    <xdr:to>
      <xdr:col>86</xdr:col>
      <xdr:colOff>25400</xdr:colOff>
      <xdr:row>59</xdr:row>
      <xdr:rowOff>102610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1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155815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72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37688</xdr:rowOff>
    </xdr:from>
    <xdr:to>
      <xdr:col>86</xdr:col>
      <xdr:colOff>25400</xdr:colOff>
      <xdr:row>52</xdr:row>
      <xdr:rowOff>37688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5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83331</xdr:rowOff>
    </xdr:from>
    <xdr:to>
      <xdr:col>85</xdr:col>
      <xdr:colOff>127000</xdr:colOff>
      <xdr:row>52</xdr:row>
      <xdr:rowOff>37688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827281"/>
          <a:ext cx="838200" cy="1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5090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7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26663</xdr:rowOff>
    </xdr:from>
    <xdr:to>
      <xdr:col>85</xdr:col>
      <xdr:colOff>177800</xdr:colOff>
      <xdr:row>57</xdr:row>
      <xdr:rowOff>128263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83331</xdr:rowOff>
    </xdr:from>
    <xdr:to>
      <xdr:col>81</xdr:col>
      <xdr:colOff>50800</xdr:colOff>
      <xdr:row>57</xdr:row>
      <xdr:rowOff>86741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827281"/>
          <a:ext cx="889000" cy="10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65469</xdr:rowOff>
    </xdr:from>
    <xdr:to>
      <xdr:col>81</xdr:col>
      <xdr:colOff>101600</xdr:colOff>
      <xdr:row>57</xdr:row>
      <xdr:rowOff>167069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158196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86741</xdr:rowOff>
    </xdr:from>
    <xdr:to>
      <xdr:col>76</xdr:col>
      <xdr:colOff>114300</xdr:colOff>
      <xdr:row>58</xdr:row>
      <xdr:rowOff>27267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59391"/>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168110</xdr:rowOff>
    </xdr:from>
    <xdr:to>
      <xdr:col>76</xdr:col>
      <xdr:colOff>165100</xdr:colOff>
      <xdr:row>58</xdr:row>
      <xdr:rowOff>98260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4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89387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69596</xdr:rowOff>
    </xdr:from>
    <xdr:to>
      <xdr:col>71</xdr:col>
      <xdr:colOff>177800</xdr:colOff>
      <xdr:row>58</xdr:row>
      <xdr:rowOff>27267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42246"/>
          <a:ext cx="889000" cy="1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29026</xdr:rowOff>
    </xdr:from>
    <xdr:to>
      <xdr:col>72</xdr:col>
      <xdr:colOff>38100</xdr:colOff>
      <xdr:row>57</xdr:row>
      <xdr:rowOff>130626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147153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94424</xdr:rowOff>
    </xdr:from>
    <xdr:to>
      <xdr:col>67</xdr:col>
      <xdr:colOff>101600</xdr:colOff>
      <xdr:row>58</xdr:row>
      <xdr:rowOff>24574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6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158338</xdr:rowOff>
    </xdr:from>
    <xdr:to>
      <xdr:col>85</xdr:col>
      <xdr:colOff>177800</xdr:colOff>
      <xdr:row>52</xdr:row>
      <xdr:rowOff>88488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9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111365</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85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32531</xdr:rowOff>
    </xdr:from>
    <xdr:to>
      <xdr:col>81</xdr:col>
      <xdr:colOff>101600</xdr:colOff>
      <xdr:row>51</xdr:row>
      <xdr:rowOff>134131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7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150658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55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35941</xdr:rowOff>
    </xdr:from>
    <xdr:to>
      <xdr:col>76</xdr:col>
      <xdr:colOff>165100</xdr:colOff>
      <xdr:row>57</xdr:row>
      <xdr:rowOff>137541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154068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147917</xdr:rowOff>
    </xdr:from>
    <xdr:to>
      <xdr:col>72</xdr:col>
      <xdr:colOff>38100</xdr:colOff>
      <xdr:row>58</xdr:row>
      <xdr:rowOff>78067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69194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18796</xdr:rowOff>
    </xdr:from>
    <xdr:to>
      <xdr:col>67</xdr:col>
      <xdr:colOff>101600</xdr:colOff>
      <xdr:row>57</xdr:row>
      <xdr:rowOff>120396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136923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171132</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44232"/>
          <a:ext cx="8382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171132</xdr:rowOff>
    </xdr:from>
    <xdr:to>
      <xdr:col>81</xdr:col>
      <xdr:colOff>50800</xdr:colOff>
      <xdr:row>79</xdr:row>
      <xdr:rowOff>11303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44232"/>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11303</xdr:rowOff>
    </xdr:from>
    <xdr:to>
      <xdr:col>76</xdr:col>
      <xdr:colOff>114300</xdr:colOff>
      <xdr:row>79</xdr:row>
      <xdr:rowOff>30353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5585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91884</xdr:rowOff>
    </xdr:from>
    <xdr:to>
      <xdr:col>71</xdr:col>
      <xdr:colOff>177800</xdr:colOff>
      <xdr:row>79</xdr:row>
      <xdr:rowOff>30353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64984"/>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120332</xdr:rowOff>
    </xdr:from>
    <xdr:to>
      <xdr:col>81</xdr:col>
      <xdr:colOff>101600</xdr:colOff>
      <xdr:row>79</xdr:row>
      <xdr:rowOff>50482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41609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8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131953</xdr:rowOff>
    </xdr:from>
    <xdr:to>
      <xdr:col>76</xdr:col>
      <xdr:colOff>165100</xdr:colOff>
      <xdr:row>79</xdr:row>
      <xdr:rowOff>62103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53230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9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151003</xdr:rowOff>
    </xdr:from>
    <xdr:to>
      <xdr:col>72</xdr:col>
      <xdr:colOff>38100</xdr:colOff>
      <xdr:row>79</xdr:row>
      <xdr:rowOff>81153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72280</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16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41084</xdr:rowOff>
    </xdr:from>
    <xdr:to>
      <xdr:col>67</xdr:col>
      <xdr:colOff>101600</xdr:colOff>
      <xdr:row>78</xdr:row>
      <xdr:rowOff>142684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133811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0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56795</xdr:rowOff>
    </xdr:from>
    <xdr:to>
      <xdr:col>85</xdr:col>
      <xdr:colOff>127000</xdr:colOff>
      <xdr:row>93</xdr:row>
      <xdr:rowOff>64681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001645"/>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56795</xdr:rowOff>
    </xdr:from>
    <xdr:to>
      <xdr:col>81</xdr:col>
      <xdr:colOff>50800</xdr:colOff>
      <xdr:row>93</xdr:row>
      <xdr:rowOff>80969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001645"/>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80969</xdr:rowOff>
    </xdr:from>
    <xdr:to>
      <xdr:col>76</xdr:col>
      <xdr:colOff>114300</xdr:colOff>
      <xdr:row>93</xdr:row>
      <xdr:rowOff>97276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02581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97276</xdr:rowOff>
    </xdr:from>
    <xdr:to>
      <xdr:col>71</xdr:col>
      <xdr:colOff>177800</xdr:colOff>
      <xdr:row>93</xdr:row>
      <xdr:rowOff>146558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042126"/>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13881</xdr:rowOff>
    </xdr:from>
    <xdr:to>
      <xdr:col>85</xdr:col>
      <xdr:colOff>177800</xdr:colOff>
      <xdr:row>93</xdr:row>
      <xdr:rowOff>115481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9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36758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1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5995</xdr:rowOff>
    </xdr:from>
    <xdr:to>
      <xdr:col>81</xdr:col>
      <xdr:colOff>101600</xdr:colOff>
      <xdr:row>93</xdr:row>
      <xdr:rowOff>107595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124122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2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30169</xdr:rowOff>
    </xdr:from>
    <xdr:to>
      <xdr:col>76</xdr:col>
      <xdr:colOff>165100</xdr:colOff>
      <xdr:row>93</xdr:row>
      <xdr:rowOff>131769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9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148296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7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46476</xdr:rowOff>
    </xdr:from>
    <xdr:to>
      <xdr:col>72</xdr:col>
      <xdr:colOff>38100</xdr:colOff>
      <xdr:row>93</xdr:row>
      <xdr:rowOff>148076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9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164603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7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95758</xdr:rowOff>
    </xdr:from>
    <xdr:to>
      <xdr:col>67</xdr:col>
      <xdr:colOff>101600</xdr:colOff>
      <xdr:row>94</xdr:row>
      <xdr:rowOff>25908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42435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8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総務費は、「丸亀市財政調整基金」への積立金が減少した一方、「丸亀市モーターボート競走収益基金」への積立や新市民会館の整備費が増加したことから</a:t>
          </a:r>
          <a:r>
            <a:rPr kumimoji="1" lang="en-US" altLang="ja-JP" sz="1300">
              <a:latin typeface="ＭＳ Ｐゴシック" panose="020B0600070205080204" pitchFamily="50" charset="-128"/>
              <a:ea typeface="ＭＳ Ｐゴシック" panose="020B0600070205080204" pitchFamily="50" charset="-128"/>
            </a:rPr>
            <a:t>14,016</a:t>
          </a:r>
          <a:r>
            <a:rPr kumimoji="1" lang="ja-JP" altLang="en-US" sz="1300">
              <a:latin typeface="ＭＳ Ｐゴシック" panose="020B0600070205080204" pitchFamily="50" charset="-128"/>
              <a:ea typeface="ＭＳ Ｐゴシック" panose="020B0600070205080204" pitchFamily="50" charset="-128"/>
            </a:rPr>
            <a:t>円の増加となっている。</a:t>
          </a:r>
        </a:p>
        <a:p>
          <a:r>
            <a:rPr kumimoji="1" lang="ja-JP" altLang="en-US" sz="1300">
              <a:latin typeface="ＭＳ Ｐゴシック" panose="020B0600070205080204" pitchFamily="50" charset="-128"/>
              <a:ea typeface="ＭＳ Ｐゴシック" panose="020B0600070205080204" pitchFamily="50" charset="-128"/>
            </a:rPr>
            <a:t>民生費は、電力・ガス・食料品等価格高騰緊急支援給付金給付事業や子育て世帯生活支援特別給付金事業の終了により減額したものの、生活支援緊急給付金事業費やこども園等の整備費が増加となり、全体では</a:t>
          </a:r>
          <a:r>
            <a:rPr kumimoji="1" lang="en-US" altLang="ja-JP" sz="1300">
              <a:latin typeface="ＭＳ Ｐゴシック" panose="020B0600070205080204" pitchFamily="50" charset="-128"/>
              <a:ea typeface="ＭＳ Ｐゴシック" panose="020B0600070205080204" pitchFamily="50" charset="-128"/>
            </a:rPr>
            <a:t>9,427</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衛生費は、新型コロナウイルスワクチン接種事業費の減少などにより</a:t>
          </a:r>
          <a:r>
            <a:rPr kumimoji="1" lang="en-US" altLang="ja-JP" sz="1300">
              <a:latin typeface="ＭＳ Ｐゴシック" panose="020B0600070205080204" pitchFamily="50" charset="-128"/>
              <a:ea typeface="ＭＳ Ｐゴシック" panose="020B0600070205080204" pitchFamily="50" charset="-128"/>
            </a:rPr>
            <a:t>5,526</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農林水産業費は、物価高騰対策として実施した主食用米生産臨時支援事業により、</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消防費は、北消防署新訓練塔兼資機材保管庫整備事業費等の影響で</a:t>
          </a:r>
          <a:r>
            <a:rPr kumimoji="1" lang="en-US" altLang="ja-JP" sz="1300">
              <a:latin typeface="ＭＳ Ｐゴシック" panose="020B0600070205080204" pitchFamily="50" charset="-128"/>
              <a:ea typeface="ＭＳ Ｐゴシック" panose="020B0600070205080204" pitchFamily="50" charset="-128"/>
            </a:rPr>
            <a:t>4,922</a:t>
          </a:r>
          <a:r>
            <a:rPr kumimoji="1" lang="ja-JP" altLang="en-US" sz="1300">
              <a:latin typeface="ＭＳ Ｐゴシック" panose="020B0600070205080204" pitchFamily="50" charset="-128"/>
              <a:ea typeface="ＭＳ Ｐゴシック" panose="020B0600070205080204" pitchFamily="50" charset="-128"/>
            </a:rPr>
            <a:t>円の増加となっている。</a:t>
          </a:r>
        </a:p>
        <a:p>
          <a:r>
            <a:rPr kumimoji="1" lang="ja-JP" altLang="en-US" sz="1300">
              <a:latin typeface="ＭＳ Ｐゴシック" panose="020B0600070205080204" pitchFamily="50" charset="-128"/>
              <a:ea typeface="ＭＳ Ｐゴシック" panose="020B0600070205080204" pitchFamily="50" charset="-128"/>
            </a:rPr>
            <a:t>教育費は、令和４年度は新設した「丸亀市次世代育成基金」への積立により増加したが、令和５年度においても教育文化体育基金への積立のほか、学校施設や体育施設の整備などにより高水準が継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では、生活支援緊急給付金事業の一時的な財源として財政調整基金を繰り入れたことなどにより、実質収支が増加している一方で、財政調整基金残高や実質単年度収支は、令和４年度に続きマイナスとなっており、財政の安定化に向けて収支バランスの改善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香川県丸亀市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モーターボート競走事業が引き続き好調であるとともに、その他の会計も黒字を維持している。今後も市全体として黒字基調の維持に努める。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64654974</v>
      </c>
      <c r="BO4" s="384"/>
      <c r="BP4" s="384"/>
      <c r="BQ4" s="384"/>
      <c r="BR4" s="384"/>
      <c r="BS4" s="384"/>
      <c r="BT4" s="384"/>
      <c r="BU4" s="385"/>
      <c r="BV4" s="383">
        <v>61387119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2.5</v>
      </c>
      <c r="CU4" s="390"/>
      <c r="CV4" s="390"/>
      <c r="CW4" s="390"/>
      <c r="CX4" s="390"/>
      <c r="CY4" s="390"/>
      <c r="CZ4" s="390"/>
      <c r="DA4" s="391"/>
      <c r="DB4" s="389">
        <v>0.8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62843811</v>
      </c>
      <c r="BO5" s="421"/>
      <c r="BP5" s="421"/>
      <c r="BQ5" s="421"/>
      <c r="BR5" s="421"/>
      <c r="BS5" s="421"/>
      <c r="BT5" s="421"/>
      <c r="BU5" s="422"/>
      <c r="BV5" s="420">
        <v>60793567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93.6</v>
      </c>
      <c r="CU5" s="418"/>
      <c r="CV5" s="418"/>
      <c r="CW5" s="418"/>
      <c r="CX5" s="418"/>
      <c r="CY5" s="418"/>
      <c r="CZ5" s="418"/>
      <c r="DA5" s="419"/>
      <c r="DB5" s="417">
        <v>93.4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1811163</v>
      </c>
      <c r="BO6" s="421"/>
      <c r="BP6" s="421"/>
      <c r="BQ6" s="421"/>
      <c r="BR6" s="421"/>
      <c r="BS6" s="421"/>
      <c r="BT6" s="421"/>
      <c r="BU6" s="422"/>
      <c r="BV6" s="420">
        <v>593552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94.5</v>
      </c>
      <c r="CU6" s="458"/>
      <c r="CV6" s="458"/>
      <c r="CW6" s="458"/>
      <c r="CX6" s="458"/>
      <c r="CY6" s="458"/>
      <c r="CZ6" s="458"/>
      <c r="DA6" s="459"/>
      <c r="DB6" s="457">
        <v>95.3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1134537</v>
      </c>
      <c r="BO7" s="421"/>
      <c r="BP7" s="421"/>
      <c r="BQ7" s="421"/>
      <c r="BR7" s="421"/>
      <c r="BS7" s="421"/>
      <c r="BT7" s="421"/>
      <c r="BU7" s="422"/>
      <c r="BV7" s="420">
        <v>381580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27095995</v>
      </c>
      <c r="CU7" s="421"/>
      <c r="CV7" s="421"/>
      <c r="CW7" s="421"/>
      <c r="CX7" s="421"/>
      <c r="CY7" s="421"/>
      <c r="CZ7" s="421"/>
      <c r="DA7" s="422"/>
      <c r="DB7" s="420">
        <v>26906720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676626</v>
      </c>
      <c r="BO8" s="421"/>
      <c r="BP8" s="421"/>
      <c r="BQ8" s="421"/>
      <c r="BR8" s="421"/>
      <c r="BS8" s="421"/>
      <c r="BT8" s="421"/>
      <c r="BU8" s="422"/>
      <c r="BV8" s="420">
        <v>211972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v>
      </c>
      <c r="CU8" s="461"/>
      <c r="CV8" s="461"/>
      <c r="CW8" s="461"/>
      <c r="CX8" s="461"/>
      <c r="CY8" s="461"/>
      <c r="CZ8" s="461"/>
      <c r="DA8" s="462"/>
      <c r="DB8" s="460">
        <v>0.62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109513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464654</v>
      </c>
      <c r="BO9" s="421"/>
      <c r="BP9" s="421"/>
      <c r="BQ9" s="421"/>
      <c r="BR9" s="421"/>
      <c r="BS9" s="421"/>
      <c r="BT9" s="421"/>
      <c r="BU9" s="422"/>
      <c r="BV9" s="420">
        <v>-596443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13.4</v>
      </c>
      <c r="CU9" s="418"/>
      <c r="CV9" s="418"/>
      <c r="CW9" s="418"/>
      <c r="CX9" s="418"/>
      <c r="CY9" s="418"/>
      <c r="CZ9" s="418"/>
      <c r="DA9" s="419"/>
      <c r="DB9" s="417">
        <v>14.4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110010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119970</v>
      </c>
      <c r="BO10" s="421"/>
      <c r="BP10" s="421"/>
      <c r="BQ10" s="421"/>
      <c r="BR10" s="421"/>
      <c r="BS10" s="421"/>
      <c r="BT10" s="421"/>
      <c r="BU10" s="422"/>
      <c r="BV10" s="420">
        <v>408355</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
      <c r="A12" s="175"/>
      <c r="B12" s="480" t="s">
        <v>122</v>
      </c>
      <c r="C12" s="481"/>
      <c r="D12" s="481"/>
      <c r="E12" s="481"/>
      <c r="F12" s="481"/>
      <c r="G12" s="481"/>
      <c r="H12" s="481"/>
      <c r="I12" s="481"/>
      <c r="J12" s="481"/>
      <c r="K12" s="482"/>
      <c r="L12" s="489" t="s">
        <v>123</v>
      </c>
      <c r="M12" s="490"/>
      <c r="N12" s="490"/>
      <c r="O12" s="490"/>
      <c r="P12" s="490"/>
      <c r="Q12" s="491"/>
      <c r="R12" s="492">
        <v>111196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1442398</v>
      </c>
      <c r="BO12" s="421"/>
      <c r="BP12" s="421"/>
      <c r="BQ12" s="421"/>
      <c r="BR12" s="421"/>
      <c r="BS12" s="421"/>
      <c r="BT12" s="421"/>
      <c r="BU12" s="422"/>
      <c r="BV12" s="420">
        <v>800000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129</v>
      </c>
      <c r="N13" s="512"/>
      <c r="O13" s="512"/>
      <c r="P13" s="512"/>
      <c r="Q13" s="513"/>
      <c r="R13" s="504">
        <v>108632</v>
      </c>
      <c r="S13" s="505"/>
      <c r="T13" s="505"/>
      <c r="U13" s="505"/>
      <c r="V13" s="506"/>
      <c r="W13" s="436" t="s">
        <v>130</v>
      </c>
      <c r="X13" s="437"/>
      <c r="Y13" s="437"/>
      <c r="Z13" s="437"/>
      <c r="AA13" s="437"/>
      <c r="AB13" s="427"/>
      <c r="AC13" s="471">
        <v>1898</v>
      </c>
      <c r="AD13" s="472"/>
      <c r="AE13" s="472"/>
      <c r="AF13" s="472"/>
      <c r="AG13" s="514"/>
      <c r="AH13" s="471">
        <v>1918</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-857774</v>
      </c>
      <c r="BO13" s="421"/>
      <c r="BP13" s="421"/>
      <c r="BQ13" s="421"/>
      <c r="BR13" s="421"/>
      <c r="BS13" s="421"/>
      <c r="BT13" s="421"/>
      <c r="BU13" s="422"/>
      <c r="BV13" s="420">
        <v>-988088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10.199999999999999</v>
      </c>
      <c r="CU13" s="418"/>
      <c r="CV13" s="418"/>
      <c r="CW13" s="418"/>
      <c r="CX13" s="418"/>
      <c r="CY13" s="418"/>
      <c r="CZ13" s="418"/>
      <c r="DA13" s="419"/>
      <c r="DB13" s="417">
        <v>10</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111575</v>
      </c>
      <c r="S14" s="505"/>
      <c r="T14" s="505"/>
      <c r="U14" s="505"/>
      <c r="V14" s="506"/>
      <c r="W14" s="410"/>
      <c r="X14" s="411"/>
      <c r="Y14" s="411"/>
      <c r="Z14" s="411"/>
      <c r="AA14" s="411"/>
      <c r="AB14" s="400"/>
      <c r="AC14" s="507">
        <v>3.9</v>
      </c>
      <c r="AD14" s="508"/>
      <c r="AE14" s="508"/>
      <c r="AF14" s="508"/>
      <c r="AG14" s="509"/>
      <c r="AH14" s="507">
        <v>3.9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129</v>
      </c>
      <c r="N15" s="512"/>
      <c r="O15" s="512"/>
      <c r="P15" s="512"/>
      <c r="Q15" s="513"/>
      <c r="R15" s="504">
        <v>109432</v>
      </c>
      <c r="S15" s="505"/>
      <c r="T15" s="505"/>
      <c r="U15" s="505"/>
      <c r="V15" s="506"/>
      <c r="W15" s="436" t="s">
        <v>137</v>
      </c>
      <c r="X15" s="437"/>
      <c r="Y15" s="437"/>
      <c r="Z15" s="437"/>
      <c r="AA15" s="437"/>
      <c r="AB15" s="427"/>
      <c r="AC15" s="471">
        <v>14667</v>
      </c>
      <c r="AD15" s="472"/>
      <c r="AE15" s="472"/>
      <c r="AF15" s="472"/>
      <c r="AG15" s="514"/>
      <c r="AH15" s="471">
        <v>15014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13947835</v>
      </c>
      <c r="BO15" s="384"/>
      <c r="BP15" s="384"/>
      <c r="BQ15" s="384"/>
      <c r="BR15" s="384"/>
      <c r="BS15" s="384"/>
      <c r="BT15" s="384"/>
      <c r="BU15" s="385"/>
      <c r="BV15" s="383">
        <v>13895863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29.8</v>
      </c>
      <c r="AD16" s="508"/>
      <c r="AE16" s="508"/>
      <c r="AF16" s="508"/>
      <c r="AG16" s="509"/>
      <c r="AH16" s="507">
        <v>30.7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23197596</v>
      </c>
      <c r="BO16" s="421"/>
      <c r="BP16" s="421"/>
      <c r="BQ16" s="421"/>
      <c r="BR16" s="421"/>
      <c r="BS16" s="421"/>
      <c r="BT16" s="421"/>
      <c r="BU16" s="422"/>
      <c r="BV16" s="420">
        <v>22709991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32720</v>
      </c>
      <c r="AD17" s="472"/>
      <c r="AE17" s="472"/>
      <c r="AF17" s="472"/>
      <c r="AG17" s="514"/>
      <c r="AH17" s="471">
        <v>31999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17586571</v>
      </c>
      <c r="BO17" s="421"/>
      <c r="BP17" s="421"/>
      <c r="BQ17" s="421"/>
      <c r="BR17" s="421"/>
      <c r="BS17" s="421"/>
      <c r="BT17" s="421"/>
      <c r="BU17" s="422"/>
      <c r="BV17" s="420">
        <v>17564456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111.83</v>
      </c>
      <c r="M18" s="544"/>
      <c r="N18" s="544"/>
      <c r="O18" s="544"/>
      <c r="P18" s="544"/>
      <c r="Q18" s="544"/>
      <c r="R18" s="545"/>
      <c r="S18" s="545"/>
      <c r="T18" s="545"/>
      <c r="U18" s="545"/>
      <c r="V18" s="546"/>
      <c r="W18" s="438"/>
      <c r="X18" s="439"/>
      <c r="Y18" s="439"/>
      <c r="Z18" s="439"/>
      <c r="AA18" s="439"/>
      <c r="AB18" s="430"/>
      <c r="AC18" s="547">
        <v>66.400000000000006</v>
      </c>
      <c r="AD18" s="548"/>
      <c r="AE18" s="548"/>
      <c r="AF18" s="548"/>
      <c r="AG18" s="549"/>
      <c r="AH18" s="547">
        <v>65.400000000000006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25914107</v>
      </c>
      <c r="BO18" s="421"/>
      <c r="BP18" s="421"/>
      <c r="BQ18" s="421"/>
      <c r="BR18" s="421"/>
      <c r="BS18" s="421"/>
      <c r="BT18" s="421"/>
      <c r="BU18" s="422"/>
      <c r="BV18" s="420">
        <v>25505799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979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43587552</v>
      </c>
      <c r="BO19" s="421"/>
      <c r="BP19" s="421"/>
      <c r="BQ19" s="421"/>
      <c r="BR19" s="421"/>
      <c r="BS19" s="421"/>
      <c r="BT19" s="421"/>
      <c r="BU19" s="422"/>
      <c r="BV19" s="420">
        <v>40998069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45721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57168999</v>
      </c>
      <c r="BO22" s="384"/>
      <c r="BP22" s="384"/>
      <c r="BQ22" s="384"/>
      <c r="BR22" s="384"/>
      <c r="BS22" s="384"/>
      <c r="BT22" s="384"/>
      <c r="BU22" s="385"/>
      <c r="BV22" s="383">
        <v>57194007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35565651</v>
      </c>
      <c r="BO23" s="421"/>
      <c r="BP23" s="421"/>
      <c r="BQ23" s="421"/>
      <c r="BR23" s="421"/>
      <c r="BS23" s="421"/>
      <c r="BT23" s="421"/>
      <c r="BU23" s="422"/>
      <c r="BV23" s="420">
        <v>35444134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9730</v>
      </c>
      <c r="R24" s="472"/>
      <c r="S24" s="472"/>
      <c r="T24" s="472"/>
      <c r="U24" s="472"/>
      <c r="V24" s="514"/>
      <c r="W24" s="566"/>
      <c r="X24" s="567"/>
      <c r="Y24" s="568"/>
      <c r="Z24" s="470" t="s">
        <v>162</v>
      </c>
      <c r="AA24" s="450"/>
      <c r="AB24" s="450"/>
      <c r="AC24" s="450"/>
      <c r="AD24" s="450"/>
      <c r="AE24" s="450"/>
      <c r="AF24" s="450"/>
      <c r="AG24" s="451"/>
      <c r="AH24" s="471">
        <v>790</v>
      </c>
      <c r="AI24" s="472"/>
      <c r="AJ24" s="472"/>
      <c r="AK24" s="472"/>
      <c r="AL24" s="514"/>
      <c r="AM24" s="471">
        <v>2429250</v>
      </c>
      <c r="AN24" s="472"/>
      <c r="AO24" s="472"/>
      <c r="AP24" s="472"/>
      <c r="AQ24" s="472"/>
      <c r="AR24" s="514"/>
      <c r="AS24" s="471">
        <v>3075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39330532</v>
      </c>
      <c r="BO24" s="421"/>
      <c r="BP24" s="421"/>
      <c r="BQ24" s="421"/>
      <c r="BR24" s="421"/>
      <c r="BS24" s="421"/>
      <c r="BT24" s="421"/>
      <c r="BU24" s="422"/>
      <c r="BV24" s="420">
        <v>37835205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7670</v>
      </c>
      <c r="R25" s="472"/>
      <c r="S25" s="472"/>
      <c r="T25" s="472"/>
      <c r="U25" s="472"/>
      <c r="V25" s="514"/>
      <c r="W25" s="566"/>
      <c r="X25" s="567"/>
      <c r="Y25" s="568"/>
      <c r="Z25" s="470" t="s">
        <v>165</v>
      </c>
      <c r="AA25" s="450"/>
      <c r="AB25" s="450"/>
      <c r="AC25" s="450"/>
      <c r="AD25" s="450"/>
      <c r="AE25" s="450"/>
      <c r="AF25" s="450"/>
      <c r="AG25" s="451"/>
      <c r="AH25" s="471">
        <v>119</v>
      </c>
      <c r="AI25" s="472"/>
      <c r="AJ25" s="472"/>
      <c r="AK25" s="472"/>
      <c r="AL25" s="514"/>
      <c r="AM25" s="471">
        <v>365925</v>
      </c>
      <c r="AN25" s="472"/>
      <c r="AO25" s="472"/>
      <c r="AP25" s="472"/>
      <c r="AQ25" s="472"/>
      <c r="AR25" s="514"/>
      <c r="AS25" s="471">
        <v>3075</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27549638</v>
      </c>
      <c r="BO25" s="384"/>
      <c r="BP25" s="384"/>
      <c r="BQ25" s="384"/>
      <c r="BR25" s="384"/>
      <c r="BS25" s="384"/>
      <c r="BT25" s="384"/>
      <c r="BU25" s="385"/>
      <c r="BV25" s="383">
        <v>19412785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6930</v>
      </c>
      <c r="R26" s="472"/>
      <c r="S26" s="472"/>
      <c r="T26" s="472"/>
      <c r="U26" s="472"/>
      <c r="V26" s="514"/>
      <c r="W26" s="566"/>
      <c r="X26" s="567"/>
      <c r="Y26" s="568"/>
      <c r="Z26" s="470" t="s">
        <v>168</v>
      </c>
      <c r="AA26" s="572"/>
      <c r="AB26" s="572"/>
      <c r="AC26" s="572"/>
      <c r="AD26" s="572"/>
      <c r="AE26" s="572"/>
      <c r="AF26" s="572"/>
      <c r="AG26" s="573"/>
      <c r="AH26" s="471">
        <v>102</v>
      </c>
      <c r="AI26" s="472"/>
      <c r="AJ26" s="472"/>
      <c r="AK26" s="472"/>
      <c r="AL26" s="514"/>
      <c r="AM26" s="471">
        <v>330888</v>
      </c>
      <c r="AN26" s="472"/>
      <c r="AO26" s="472"/>
      <c r="AP26" s="472"/>
      <c r="AQ26" s="472"/>
      <c r="AR26" s="514"/>
      <c r="AS26" s="471">
        <v>3244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9000000</v>
      </c>
      <c r="BO26" s="421"/>
      <c r="BP26" s="421"/>
      <c r="BQ26" s="421"/>
      <c r="BR26" s="421"/>
      <c r="BS26" s="421"/>
      <c r="BT26" s="421"/>
      <c r="BU26" s="422"/>
      <c r="BV26" s="420">
        <v>9000000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5890</v>
      </c>
      <c r="R27" s="472"/>
      <c r="S27" s="472"/>
      <c r="T27" s="472"/>
      <c r="U27" s="472"/>
      <c r="V27" s="514"/>
      <c r="W27" s="566"/>
      <c r="X27" s="567"/>
      <c r="Y27" s="568"/>
      <c r="Z27" s="470" t="s">
        <v>171</v>
      </c>
      <c r="AA27" s="450"/>
      <c r="AB27" s="450"/>
      <c r="AC27" s="450"/>
      <c r="AD27" s="450"/>
      <c r="AE27" s="450"/>
      <c r="AF27" s="450"/>
      <c r="AG27" s="451"/>
      <c r="AH27" s="471">
        <v>57</v>
      </c>
      <c r="AI27" s="472"/>
      <c r="AJ27" s="472"/>
      <c r="AK27" s="472"/>
      <c r="AL27" s="514"/>
      <c r="AM27" s="471">
        <v>179560</v>
      </c>
      <c r="AN27" s="472"/>
      <c r="AO27" s="472"/>
      <c r="AP27" s="472"/>
      <c r="AQ27" s="472"/>
      <c r="AR27" s="514"/>
      <c r="AS27" s="471">
        <v>3150</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1746000</v>
      </c>
      <c r="BO27" s="540"/>
      <c r="BP27" s="540"/>
      <c r="BQ27" s="540"/>
      <c r="BR27" s="540"/>
      <c r="BS27" s="540"/>
      <c r="BT27" s="540"/>
      <c r="BU27" s="541"/>
      <c r="BV27" s="539">
        <v>1746000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5150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3919079</v>
      </c>
      <c r="BO28" s="384"/>
      <c r="BP28" s="384"/>
      <c r="BQ28" s="384"/>
      <c r="BR28" s="384"/>
      <c r="BS28" s="384"/>
      <c r="BT28" s="384"/>
      <c r="BU28" s="385"/>
      <c r="BV28" s="383">
        <v>5241507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22</v>
      </c>
      <c r="M29" s="472"/>
      <c r="N29" s="472"/>
      <c r="O29" s="472"/>
      <c r="P29" s="514"/>
      <c r="Q29" s="471">
        <v>4600</v>
      </c>
      <c r="R29" s="472"/>
      <c r="S29" s="472"/>
      <c r="T29" s="472"/>
      <c r="U29" s="472"/>
      <c r="V29" s="514"/>
      <c r="W29" s="569"/>
      <c r="X29" s="570"/>
      <c r="Y29" s="571"/>
      <c r="Z29" s="470" t="s">
        <v>177</v>
      </c>
      <c r="AA29" s="450"/>
      <c r="AB29" s="450"/>
      <c r="AC29" s="450"/>
      <c r="AD29" s="450"/>
      <c r="AE29" s="450"/>
      <c r="AF29" s="450"/>
      <c r="AG29" s="451"/>
      <c r="AH29" s="471">
        <v>847</v>
      </c>
      <c r="AI29" s="472"/>
      <c r="AJ29" s="472"/>
      <c r="AK29" s="472"/>
      <c r="AL29" s="514"/>
      <c r="AM29" s="471">
        <v>2608810</v>
      </c>
      <c r="AN29" s="472"/>
      <c r="AO29" s="472"/>
      <c r="AP29" s="472"/>
      <c r="AQ29" s="472"/>
      <c r="AR29" s="514"/>
      <c r="AS29" s="471">
        <v>3080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673061</v>
      </c>
      <c r="BO29" s="421"/>
      <c r="BP29" s="421"/>
      <c r="BQ29" s="421"/>
      <c r="BR29" s="421"/>
      <c r="BS29" s="421"/>
      <c r="BT29" s="421"/>
      <c r="BU29" s="422"/>
      <c r="BV29" s="420">
        <v>543138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29328564</v>
      </c>
      <c r="BO30" s="540"/>
      <c r="BP30" s="540"/>
      <c r="BQ30" s="540"/>
      <c r="BR30" s="540"/>
      <c r="BS30" s="540"/>
      <c r="BT30" s="540"/>
      <c r="BU30" s="541"/>
      <c r="BV30" s="539">
        <v>23749143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IF('各会計、関係団体の財政状況及び健全化判断比率'!B34="","",'各会計、関係団体の財政状況及び健全化判断比率'!B34)</f>
        <v>モーターボート競走事業会計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中讃広域行政事務組合（一般会計）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丸亀市土地開発公社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国民健康保険診療所特別会計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IF('各会計、関係団体の財政状況及び健全化判断比率'!B35="","",'各会計、関係団体の財政状況及び健全化判断比率'!B35)</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中讃広域行政事務組合（クリントピア丸亀）</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（公財）丸亀市福祉事業団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中讃広域行政事務組合（瀬戸グリーンセンター）</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（公財）丸亀市スポーツ協会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中讃広域行政事務組合（仲善クリーンセンター）</v>
      </c>
      <c r="BZ37" s="611"/>
      <c r="CA37" s="611"/>
      <c r="CB37" s="611"/>
      <c r="CC37" s="611"/>
      <c r="CD37" s="611"/>
      <c r="CE37" s="611"/>
      <c r="CF37" s="611"/>
      <c r="CG37" s="611"/>
      <c r="CH37" s="611"/>
      <c r="CI37" s="611"/>
      <c r="CJ37" s="611"/>
      <c r="CK37" s="611"/>
      <c r="CL37" s="611"/>
      <c r="CM37" s="611"/>
      <c r="CN37" s="175"/>
      <c r="CO37" s="610">
        <f t="shared" si="3"/>
        <v>23</v>
      </c>
      <c r="CP37" s="610"/>
      <c r="CQ37" s="611" t="str">
        <f>IF('各会計、関係団体の財政状況及び健全化判断比率'!BS10="","",'各会計、関係団体の財政状況及び健全化判断比率'!BS10)</f>
        <v>（公財）ミモカ美術振興財団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介護保険サービス事業特別会計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まんのう町外三ケ市町山林組合</v>
      </c>
      <c r="BZ38" s="611"/>
      <c r="CA38" s="611"/>
      <c r="CB38" s="611"/>
      <c r="CC38" s="611"/>
      <c r="CD38" s="611"/>
      <c r="CE38" s="611"/>
      <c r="CF38" s="611"/>
      <c r="CG38" s="611"/>
      <c r="CH38" s="611"/>
      <c r="CI38" s="611"/>
      <c r="CJ38" s="611"/>
      <c r="CK38" s="611"/>
      <c r="CL38" s="611"/>
      <c r="CM38" s="611"/>
      <c r="CN38" s="175"/>
      <c r="CO38" s="610">
        <f t="shared" si="3"/>
        <v>24</v>
      </c>
      <c r="CP38" s="610"/>
      <c r="CQ38" s="611" t="str">
        <f>IF('各会計、関係団体の財政状況及び健全化判断比率'!BS11="","",'各会計、関係団体の財政状況及び健全化判断比率'!BS11)</f>
        <v>（株）香川県中部流通センター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f t="shared" si="4"/>
        <v>7</v>
      </c>
      <c r="V39" s="610"/>
      <c r="W39" s="611" t="str">
        <f>IF('各会計、関係団体の財政状況及び健全化判断比率'!B33="","",'各会計、関係団体の財政状況及び健全化判断比率'!B33)</f>
        <v>駐車場特別会計</v>
      </c>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まんのう町外三ケ市町（七箇地区）山林組合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香川県後期高齢者医療広域連合（一般会計）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香川県後期高齢者医療広域連合（後期高齢者医療事業）</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香川県広域水道企業団（水道事業）</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香川県広域水道企業団（工業用水道事業）</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xYXBlRqeRwiyEGUaQQeKOx+0DHxezY0qG75tHAdIFq/QtERzyvqGzjmMpMduozNrcVLUtWOz+gBuh2GHV+qZ4Q==" saltValue="Eq/q/0h4BV01bZ+tPfOA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535</v>
      </c>
      <c r="D34" s="1162"/>
      <c r="E34" s="1163"/>
      <c r="F34" s="32">
        <v>87.94</v>
      </c>
      <c r="G34" s="33">
        <v>124.27</v>
      </c>
      <c r="H34" s="33">
        <v>149.86000000000001</v>
      </c>
      <c r="I34" s="33">
        <v>161.96</v>
      </c>
      <c r="J34" s="34">
        <v>158.99</v>
      </c>
      <c r="K34" s="22"/>
      <c r="L34" s="22"/>
      <c r="M34" s="22"/>
      <c r="N34" s="22"/>
      <c r="O34" s="22"/>
      <c r="P34" s="22"/>
    </row>
    <row r="35" spans="1:16" ht="39" customHeight="1" x14ac:dyDescent="0.2">
      <c r="A35" s="22"/>
      <c r="B35" s="35"/>
      <c r="C35" s="1158" t="s">
        <v>536</v>
      </c>
      <c r="D35" s="1158"/>
      <c r="E35" s="1159"/>
      <c r="F35" s="36">
        <v>1.36</v>
      </c>
      <c r="G35" s="37">
        <v>1.97</v>
      </c>
      <c r="H35" s="37">
        <v>2.66</v>
      </c>
      <c r="I35" s="37">
        <v>3.52</v>
      </c>
      <c r="J35" s="38">
        <v>4.01</v>
      </c>
      <c r="K35" s="22"/>
      <c r="L35" s="22"/>
      <c r="M35" s="22"/>
      <c r="N35" s="22"/>
      <c r="O35" s="22"/>
      <c r="P35" s="22"/>
    </row>
    <row r="36" spans="1:16" ht="39" customHeight="1" x14ac:dyDescent="0.2">
      <c r="A36" s="22"/>
      <c r="B36" s="35"/>
      <c r="C36" s="1158" t="s">
        <v>537</v>
      </c>
      <c r="D36" s="1158"/>
      <c r="E36" s="1159"/>
      <c r="F36" s="36" t="s">
        <v>489</v>
      </c>
      <c r="G36" s="37">
        <v>1.72</v>
      </c>
      <c r="H36" s="37">
        <v>2.2400000000000002</v>
      </c>
      <c r="I36" s="37">
        <v>2.54</v>
      </c>
      <c r="J36" s="38">
        <v>3.16</v>
      </c>
      <c r="K36" s="22"/>
      <c r="L36" s="22"/>
      <c r="M36" s="22"/>
      <c r="N36" s="22"/>
      <c r="O36" s="22"/>
      <c r="P36" s="22"/>
    </row>
    <row r="37" spans="1:16" ht="39" customHeight="1" x14ac:dyDescent="0.2">
      <c r="A37" s="22"/>
      <c r="B37" s="35"/>
      <c r="C37" s="1158" t="s">
        <v>538</v>
      </c>
      <c r="D37" s="1158"/>
      <c r="E37" s="1159"/>
      <c r="F37" s="36">
        <v>1.1299999999999999</v>
      </c>
      <c r="G37" s="37">
        <v>0.88</v>
      </c>
      <c r="H37" s="37">
        <v>2.96</v>
      </c>
      <c r="I37" s="37">
        <v>0.78</v>
      </c>
      <c r="J37" s="38">
        <v>2.4900000000000002</v>
      </c>
      <c r="K37" s="22"/>
      <c r="L37" s="22"/>
      <c r="M37" s="22"/>
      <c r="N37" s="22"/>
      <c r="O37" s="22"/>
      <c r="P37" s="22"/>
    </row>
    <row r="38" spans="1:16" ht="39" customHeight="1" x14ac:dyDescent="0.2">
      <c r="A38" s="22"/>
      <c r="B38" s="35"/>
      <c r="C38" s="1158" t="s">
        <v>539</v>
      </c>
      <c r="D38" s="1158"/>
      <c r="E38" s="1159"/>
      <c r="F38" s="36">
        <v>1.23</v>
      </c>
      <c r="G38" s="37">
        <v>1.05</v>
      </c>
      <c r="H38" s="37">
        <v>0.75</v>
      </c>
      <c r="I38" s="37">
        <v>1.07</v>
      </c>
      <c r="J38" s="38">
        <v>0.98</v>
      </c>
      <c r="K38" s="22"/>
      <c r="L38" s="22"/>
      <c r="M38" s="22"/>
      <c r="N38" s="22"/>
      <c r="O38" s="22"/>
      <c r="P38" s="22"/>
    </row>
    <row r="39" spans="1:16" ht="39" customHeight="1" x14ac:dyDescent="0.2">
      <c r="A39" s="22"/>
      <c r="B39" s="35"/>
      <c r="C39" s="1158" t="s">
        <v>540</v>
      </c>
      <c r="D39" s="1158"/>
      <c r="E39" s="1159"/>
      <c r="F39" s="36">
        <v>0</v>
      </c>
      <c r="G39" s="37">
        <v>0</v>
      </c>
      <c r="H39" s="37">
        <v>0.02</v>
      </c>
      <c r="I39" s="37">
        <v>0</v>
      </c>
      <c r="J39" s="38">
        <v>0.02</v>
      </c>
      <c r="K39" s="22"/>
      <c r="L39" s="22"/>
      <c r="M39" s="22"/>
      <c r="N39" s="22"/>
      <c r="O39" s="22"/>
      <c r="P39" s="22"/>
    </row>
    <row r="40" spans="1:16" ht="39" customHeight="1" x14ac:dyDescent="0.2">
      <c r="A40" s="22"/>
      <c r="B40" s="35"/>
      <c r="C40" s="1158" t="s">
        <v>541</v>
      </c>
      <c r="D40" s="1158"/>
      <c r="E40" s="1159"/>
      <c r="F40" s="36">
        <v>0.01</v>
      </c>
      <c r="G40" s="37">
        <v>0.01</v>
      </c>
      <c r="H40" s="37">
        <v>0</v>
      </c>
      <c r="I40" s="37">
        <v>0.01</v>
      </c>
      <c r="J40" s="38">
        <v>0.01</v>
      </c>
      <c r="K40" s="22"/>
      <c r="L40" s="22"/>
      <c r="M40" s="22"/>
      <c r="N40" s="22"/>
      <c r="O40" s="22"/>
      <c r="P40" s="22"/>
    </row>
    <row r="41" spans="1:16" ht="39" customHeight="1" x14ac:dyDescent="0.2">
      <c r="A41" s="22"/>
      <c r="B41" s="35"/>
      <c r="C41" s="1158" t="s">
        <v>542</v>
      </c>
      <c r="D41" s="1158"/>
      <c r="E41" s="1159"/>
      <c r="F41" s="36">
        <v>0</v>
      </c>
      <c r="G41" s="37">
        <v>0</v>
      </c>
      <c r="H41" s="37">
        <v>0</v>
      </c>
      <c r="I41" s="37">
        <v>0</v>
      </c>
      <c r="J41" s="38">
        <v>0</v>
      </c>
      <c r="K41" s="22"/>
      <c r="L41" s="22"/>
      <c r="M41" s="22"/>
      <c r="N41" s="22"/>
      <c r="O41" s="22"/>
      <c r="P41" s="22"/>
    </row>
    <row r="42" spans="1:16" ht="39" customHeight="1" x14ac:dyDescent="0.2">
      <c r="A42" s="22"/>
      <c r="B42" s="39"/>
      <c r="C42" s="1158" t="s">
        <v>543</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544</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mkuFZhmHn7d3FWBre3nLUmjvxptc6hGOc/1+PSgp4WW87v7WbvKqH3RnoavFYmczn7ev5svGthdEOy49O0e/A==" saltValue="dl8wDfxWm0VBQYTz2Jis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5491</v>
      </c>
      <c r="L45" s="58">
        <v>5769</v>
      </c>
      <c r="M45" s="58">
        <v>5849</v>
      </c>
      <c r="N45" s="58">
        <v>5953</v>
      </c>
      <c r="O45" s="59">
        <v>5887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2">
      <c r="A48" s="46"/>
      <c r="B48" s="1166"/>
      <c r="C48" s="1167"/>
      <c r="D48" s="60"/>
      <c r="E48" s="1172" t="s">
        <v>13</v>
      </c>
      <c r="F48" s="1172"/>
      <c r="G48" s="1172"/>
      <c r="H48" s="1172"/>
      <c r="I48" s="1172"/>
      <c r="J48" s="1173"/>
      <c r="K48" s="61">
        <v>619</v>
      </c>
      <c r="L48" s="62">
        <v>659</v>
      </c>
      <c r="M48" s="62">
        <v>676</v>
      </c>
      <c r="N48" s="62">
        <v>596</v>
      </c>
      <c r="O48" s="63">
        <v>559</v>
      </c>
      <c r="P48" s="46"/>
      <c r="Q48" s="46"/>
      <c r="R48" s="46"/>
      <c r="S48" s="46"/>
      <c r="T48" s="46"/>
      <c r="U48" s="46"/>
    </row>
    <row r="49" spans="1:21" ht="30.75" customHeight="1" x14ac:dyDescent="0.2">
      <c r="A49" s="46"/>
      <c r="B49" s="1166"/>
      <c r="C49" s="1167"/>
      <c r="D49" s="60"/>
      <c r="E49" s="1172" t="s">
        <v>14</v>
      </c>
      <c r="F49" s="1172"/>
      <c r="G49" s="1172"/>
      <c r="H49" s="1172"/>
      <c r="I49" s="1172"/>
      <c r="J49" s="1173"/>
      <c r="K49" s="61">
        <v>65</v>
      </c>
      <c r="L49" s="62">
        <v>65</v>
      </c>
      <c r="M49" s="62">
        <v>67</v>
      </c>
      <c r="N49" s="62">
        <v>111</v>
      </c>
      <c r="O49" s="63">
        <v>52</v>
      </c>
      <c r="P49" s="46"/>
      <c r="Q49" s="46"/>
      <c r="R49" s="46"/>
      <c r="S49" s="46"/>
      <c r="T49" s="46"/>
      <c r="U49" s="46"/>
    </row>
    <row r="50" spans="1:21" ht="30.75" customHeight="1" x14ac:dyDescent="0.2">
      <c r="A50" s="46"/>
      <c r="B50" s="1166"/>
      <c r="C50" s="1167"/>
      <c r="D50" s="60"/>
      <c r="E50" s="1172" t="s">
        <v>15</v>
      </c>
      <c r="F50" s="1172"/>
      <c r="G50" s="1172"/>
      <c r="H50" s="1172"/>
      <c r="I50" s="1172"/>
      <c r="J50" s="1173"/>
      <c r="K50" s="61">
        <v>3</v>
      </c>
      <c r="L50" s="62">
        <v>3</v>
      </c>
      <c r="M50" s="62">
        <v>3</v>
      </c>
      <c r="N50" s="62">
        <v>3</v>
      </c>
      <c r="O50" s="63" t="s">
        <v>489</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t="s">
        <v>489</v>
      </c>
      <c r="M51" s="62">
        <v>0</v>
      </c>
      <c r="N51" s="62" t="s">
        <v>489</v>
      </c>
      <c r="O51" s="63" t="s">
        <v>489</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4227</v>
      </c>
      <c r="L52" s="62">
        <v>4354</v>
      </c>
      <c r="M52" s="62">
        <v>4341</v>
      </c>
      <c r="N52" s="62">
        <v>4304</v>
      </c>
      <c r="O52" s="63">
        <v>4089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1951</v>
      </c>
      <c r="L53" s="67">
        <v>2142</v>
      </c>
      <c r="M53" s="67">
        <v>2254</v>
      </c>
      <c r="N53" s="67">
        <v>2359</v>
      </c>
      <c r="O53" s="68">
        <v>2409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j5FUW0krnf7mTM8qqbT/ivCvfLpZhDk5uHvY//T7mxLVCeprdTVyWbagvIh810uKyOfwrg1A1jiSWuhdW7rww==" saltValue="MP5H8yF0rV7KB4sRJU3w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56551</v>
      </c>
      <c r="J41" s="343">
        <v>58841</v>
      </c>
      <c r="K41" s="343">
        <v>58057</v>
      </c>
      <c r="L41" s="343">
        <v>57194</v>
      </c>
      <c r="M41" s="344">
        <v>57169</v>
      </c>
    </row>
    <row r="42" spans="2:13" ht="27.75" customHeight="1" x14ac:dyDescent="0.2">
      <c r="B42" s="1197"/>
      <c r="C42" s="1198"/>
      <c r="D42" s="104"/>
      <c r="E42" s="1203" t="s">
        <v>32</v>
      </c>
      <c r="F42" s="1203"/>
      <c r="G42" s="1203"/>
      <c r="H42" s="1204"/>
      <c r="I42" s="345">
        <v>1283</v>
      </c>
      <c r="J42" s="346">
        <v>964</v>
      </c>
      <c r="K42" s="346">
        <v>826</v>
      </c>
      <c r="L42" s="346">
        <v>514</v>
      </c>
      <c r="M42" s="347">
        <v>437</v>
      </c>
    </row>
    <row r="43" spans="2:13" ht="27.75" customHeight="1" x14ac:dyDescent="0.2">
      <c r="B43" s="1197"/>
      <c r="C43" s="1198"/>
      <c r="D43" s="104"/>
      <c r="E43" s="1203" t="s">
        <v>33</v>
      </c>
      <c r="F43" s="1203"/>
      <c r="G43" s="1203"/>
      <c r="H43" s="1204"/>
      <c r="I43" s="345">
        <v>6293</v>
      </c>
      <c r="J43" s="346">
        <v>7128</v>
      </c>
      <c r="K43" s="346">
        <v>8667</v>
      </c>
      <c r="L43" s="346">
        <v>9286</v>
      </c>
      <c r="M43" s="347">
        <v>9232</v>
      </c>
    </row>
    <row r="44" spans="2:13" ht="27.75" customHeight="1" x14ac:dyDescent="0.2">
      <c r="B44" s="1197"/>
      <c r="C44" s="1198"/>
      <c r="D44" s="104"/>
      <c r="E44" s="1203" t="s">
        <v>34</v>
      </c>
      <c r="F44" s="1203"/>
      <c r="G44" s="1203"/>
      <c r="H44" s="1204"/>
      <c r="I44" s="345">
        <v>650</v>
      </c>
      <c r="J44" s="346">
        <v>599</v>
      </c>
      <c r="K44" s="346">
        <v>557</v>
      </c>
      <c r="L44" s="346">
        <v>616</v>
      </c>
      <c r="M44" s="347">
        <v>517</v>
      </c>
    </row>
    <row r="45" spans="2:13" ht="27.75" customHeight="1" x14ac:dyDescent="0.2">
      <c r="B45" s="1197"/>
      <c r="C45" s="1198"/>
      <c r="D45" s="104"/>
      <c r="E45" s="1203" t="s">
        <v>35</v>
      </c>
      <c r="F45" s="1203"/>
      <c r="G45" s="1203"/>
      <c r="H45" s="1204"/>
      <c r="I45" s="345">
        <v>6016</v>
      </c>
      <c r="J45" s="346">
        <v>5963</v>
      </c>
      <c r="K45" s="346">
        <v>5863</v>
      </c>
      <c r="L45" s="346">
        <v>5807</v>
      </c>
      <c r="M45" s="347">
        <v>6077</v>
      </c>
    </row>
    <row r="46" spans="2:13" ht="27.75" customHeight="1" x14ac:dyDescent="0.2">
      <c r="B46" s="1197"/>
      <c r="C46" s="1198"/>
      <c r="D46" s="105"/>
      <c r="E46" s="1203" t="s">
        <v>36</v>
      </c>
      <c r="F46" s="1203"/>
      <c r="G46" s="1203"/>
      <c r="H46" s="1204"/>
      <c r="I46" s="345" t="s">
        <v>489</v>
      </c>
      <c r="J46" s="346" t="s">
        <v>489</v>
      </c>
      <c r="K46" s="346" t="s">
        <v>489</v>
      </c>
      <c r="L46" s="346" t="s">
        <v>489</v>
      </c>
      <c r="M46" s="347" t="s">
        <v>489</v>
      </c>
    </row>
    <row r="47" spans="2:13" ht="27.75" customHeight="1" x14ac:dyDescent="0.2">
      <c r="B47" s="1197"/>
      <c r="C47" s="1198"/>
      <c r="D47" s="106"/>
      <c r="E47" s="1205" t="s">
        <v>37</v>
      </c>
      <c r="F47" s="1206"/>
      <c r="G47" s="1206"/>
      <c r="H47" s="1207"/>
      <c r="I47" s="345" t="s">
        <v>489</v>
      </c>
      <c r="J47" s="346" t="s">
        <v>489</v>
      </c>
      <c r="K47" s="346" t="s">
        <v>489</v>
      </c>
      <c r="L47" s="346" t="s">
        <v>489</v>
      </c>
      <c r="M47" s="347" t="s">
        <v>489</v>
      </c>
    </row>
    <row r="48" spans="2:13" ht="27.75" customHeight="1" x14ac:dyDescent="0.2">
      <c r="B48" s="1197"/>
      <c r="C48" s="1198"/>
      <c r="D48" s="104"/>
      <c r="E48" s="1203" t="s">
        <v>38</v>
      </c>
      <c r="F48" s="1203"/>
      <c r="G48" s="1203"/>
      <c r="H48" s="1204"/>
      <c r="I48" s="345" t="s">
        <v>489</v>
      </c>
      <c r="J48" s="346" t="s">
        <v>489</v>
      </c>
      <c r="K48" s="346" t="s">
        <v>489</v>
      </c>
      <c r="L48" s="346" t="s">
        <v>489</v>
      </c>
      <c r="M48" s="347" t="s">
        <v>489</v>
      </c>
    </row>
    <row r="49" spans="2:13" ht="27.75" customHeight="1" x14ac:dyDescent="0.2">
      <c r="B49" s="1199"/>
      <c r="C49" s="1200"/>
      <c r="D49" s="104"/>
      <c r="E49" s="1203" t="s">
        <v>39</v>
      </c>
      <c r="F49" s="1203"/>
      <c r="G49" s="1203"/>
      <c r="H49" s="1204"/>
      <c r="I49" s="345" t="s">
        <v>489</v>
      </c>
      <c r="J49" s="346" t="s">
        <v>489</v>
      </c>
      <c r="K49" s="346" t="s">
        <v>489</v>
      </c>
      <c r="L49" s="346" t="s">
        <v>489</v>
      </c>
      <c r="M49" s="347" t="s">
        <v>489</v>
      </c>
    </row>
    <row r="50" spans="2:13" ht="27.75" customHeight="1" x14ac:dyDescent="0.2">
      <c r="B50" s="1208" t="s">
        <v>40</v>
      </c>
      <c r="C50" s="1209"/>
      <c r="D50" s="107"/>
      <c r="E50" s="1203" t="s">
        <v>41</v>
      </c>
      <c r="F50" s="1203"/>
      <c r="G50" s="1203"/>
      <c r="H50" s="1204"/>
      <c r="I50" s="345">
        <v>24897</v>
      </c>
      <c r="J50" s="346">
        <v>21236</v>
      </c>
      <c r="K50" s="346">
        <v>22554</v>
      </c>
      <c r="L50" s="346">
        <v>29627</v>
      </c>
      <c r="M50" s="347">
        <v>34173</v>
      </c>
    </row>
    <row r="51" spans="2:13" ht="27.75" customHeight="1" x14ac:dyDescent="0.2">
      <c r="B51" s="1197"/>
      <c r="C51" s="1198"/>
      <c r="D51" s="104"/>
      <c r="E51" s="1203" t="s">
        <v>42</v>
      </c>
      <c r="F51" s="1203"/>
      <c r="G51" s="1203"/>
      <c r="H51" s="1204"/>
      <c r="I51" s="345">
        <v>945</v>
      </c>
      <c r="J51" s="346">
        <v>779</v>
      </c>
      <c r="K51" s="346">
        <v>1133</v>
      </c>
      <c r="L51" s="346">
        <v>1350</v>
      </c>
      <c r="M51" s="347">
        <v>1340</v>
      </c>
    </row>
    <row r="52" spans="2:13" ht="27.75" customHeight="1" x14ac:dyDescent="0.2">
      <c r="B52" s="1199"/>
      <c r="C52" s="1200"/>
      <c r="D52" s="104"/>
      <c r="E52" s="1203" t="s">
        <v>43</v>
      </c>
      <c r="F52" s="1203"/>
      <c r="G52" s="1203"/>
      <c r="H52" s="1204"/>
      <c r="I52" s="345">
        <v>44549</v>
      </c>
      <c r="J52" s="346">
        <v>45945</v>
      </c>
      <c r="K52" s="346">
        <v>44786</v>
      </c>
      <c r="L52" s="346">
        <v>42514</v>
      </c>
      <c r="M52" s="347">
        <v>41306</v>
      </c>
    </row>
    <row r="53" spans="2:13" ht="27.75" customHeight="1" thickBot="1" x14ac:dyDescent="0.25">
      <c r="B53" s="1210" t="s">
        <v>19</v>
      </c>
      <c r="C53" s="1211"/>
      <c r="D53" s="108"/>
      <c r="E53" s="1212" t="s">
        <v>44</v>
      </c>
      <c r="F53" s="1212"/>
      <c r="G53" s="1212"/>
      <c r="H53" s="1213"/>
      <c r="I53" s="348">
        <v>401</v>
      </c>
      <c r="J53" s="349">
        <v>5535</v>
      </c>
      <c r="K53" s="349">
        <v>5499</v>
      </c>
      <c r="L53" s="349">
        <v>-73</v>
      </c>
      <c r="M53" s="350">
        <v>-3388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EOmGJpCj0qMPfvb8fr4ueFnMA1MIgGEjXITVv6Y9ypKpCW5J1yVVjG7Z3ABqZ2gvwd/lyv5aN2VMKFvWI1PMw==" saltValue="0pzR4MiwQZ+KlTUZNKUg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5633</v>
      </c>
      <c r="G55" s="120">
        <v>5242</v>
      </c>
      <c r="H55" s="121">
        <v>3919</v>
      </c>
    </row>
    <row r="56" spans="2:8" ht="52.5" customHeight="1" x14ac:dyDescent="0.2">
      <c r="B56" s="122"/>
      <c r="C56" s="1224" t="s">
        <v>47</v>
      </c>
      <c r="D56" s="1224"/>
      <c r="E56" s="1225"/>
      <c r="F56" s="123">
        <v>543</v>
      </c>
      <c r="G56" s="123">
        <v>543</v>
      </c>
      <c r="H56" s="124">
        <v>673</v>
      </c>
    </row>
    <row r="57" spans="2:8" ht="53.25" customHeight="1" x14ac:dyDescent="0.2">
      <c r="B57" s="122"/>
      <c r="C57" s="1226" t="s">
        <v>48</v>
      </c>
      <c r="D57" s="1226"/>
      <c r="E57" s="1227"/>
      <c r="F57" s="125">
        <v>16900</v>
      </c>
      <c r="G57" s="125">
        <v>23749</v>
      </c>
      <c r="H57" s="126">
        <v>29329</v>
      </c>
    </row>
    <row r="58" spans="2:8" ht="45.75" customHeight="1" x14ac:dyDescent="0.2">
      <c r="B58" s="127"/>
      <c r="C58" s="1214" t="s">
        <v>570</v>
      </c>
      <c r="D58" s="1215"/>
      <c r="E58" s="1216"/>
      <c r="F58" s="128">
        <v>9333</v>
      </c>
      <c r="G58" s="128">
        <v>8893</v>
      </c>
      <c r="H58" s="129">
        <v>8393</v>
      </c>
    </row>
    <row r="59" spans="2:8" ht="45.75" customHeight="1" x14ac:dyDescent="0.2">
      <c r="B59" s="127"/>
      <c r="C59" s="1214" t="s">
        <v>571</v>
      </c>
      <c r="D59" s="1215"/>
      <c r="E59" s="1216"/>
      <c r="F59" s="128">
        <v>1939</v>
      </c>
      <c r="G59" s="128">
        <v>4315</v>
      </c>
      <c r="H59" s="129">
        <v>7301</v>
      </c>
    </row>
    <row r="60" spans="2:8" ht="45.75" customHeight="1" x14ac:dyDescent="0.2">
      <c r="B60" s="127"/>
      <c r="C60" s="1214" t="s">
        <v>573</v>
      </c>
      <c r="D60" s="1215"/>
      <c r="E60" s="1216"/>
      <c r="F60" s="128" t="s">
        <v>489</v>
      </c>
      <c r="G60" s="128">
        <v>5000</v>
      </c>
      <c r="H60" s="129">
        <v>5829</v>
      </c>
    </row>
    <row r="61" spans="2:8" ht="45.75" customHeight="1" x14ac:dyDescent="0.2">
      <c r="B61" s="127"/>
      <c r="C61" s="1214" t="s">
        <v>574</v>
      </c>
      <c r="D61" s="1215"/>
      <c r="E61" s="1216"/>
      <c r="F61" s="128">
        <v>387</v>
      </c>
      <c r="G61" s="128">
        <v>359</v>
      </c>
      <c r="H61" s="129">
        <v>2593</v>
      </c>
    </row>
    <row r="62" spans="2:8" ht="45.75" customHeight="1" thickBot="1" x14ac:dyDescent="0.25">
      <c r="B62" s="130"/>
      <c r="C62" s="1217" t="s">
        <v>572</v>
      </c>
      <c r="D62" s="1218"/>
      <c r="E62" s="1219"/>
      <c r="F62" s="131">
        <v>2277</v>
      </c>
      <c r="G62" s="131">
        <v>2165</v>
      </c>
      <c r="H62" s="132">
        <v>2047</v>
      </c>
    </row>
    <row r="63" spans="2:8" ht="52.5" customHeight="1" thickBot="1" x14ac:dyDescent="0.25">
      <c r="B63" s="133"/>
      <c r="C63" s="1220" t="s">
        <v>49</v>
      </c>
      <c r="D63" s="1220"/>
      <c r="E63" s="1221"/>
      <c r="F63" s="134">
        <v>23076</v>
      </c>
      <c r="G63" s="134">
        <v>29534</v>
      </c>
      <c r="H63" s="135">
        <v>33921</v>
      </c>
    </row>
    <row r="64" spans="2:8" ht="13" x14ac:dyDescent="0.2"/>
  </sheetData>
  <sheetProtection algorithmName="SHA-512" hashValue="6amsB34JLBXf69FW420HX7ms9ZetReTCuWBajk74I91/WBSHVvtvI8MTRu9VnpPVHR9CLqtjtyy3fOkmOHrv4Q==" saltValue="UJCdWTuq5gax15umet7K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DC7A6-E25D-4E39-8B1A-00DF05E6B890}">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581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28" t="s">
        <v>584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579</v>
      </c>
    </row>
    <row r="50" spans="1:109" ht="13" x14ac:dyDescent="0.2">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527</v>
      </c>
      <c r="BQ50" s="1242"/>
      <c r="BR50" s="1242"/>
      <c r="BS50" s="1242"/>
      <c r="BT50" s="1242"/>
      <c r="BU50" s="1242"/>
      <c r="BV50" s="1242"/>
      <c r="BW50" s="1242"/>
      <c r="BX50" s="1242" t="s">
        <v>528</v>
      </c>
      <c r="BY50" s="1242"/>
      <c r="BZ50" s="1242"/>
      <c r="CA50" s="1242"/>
      <c r="CB50" s="1242"/>
      <c r="CC50" s="1242"/>
      <c r="CD50" s="1242"/>
      <c r="CE50" s="1242"/>
      <c r="CF50" s="1242" t="s">
        <v>529</v>
      </c>
      <c r="CG50" s="1242"/>
      <c r="CH50" s="1242"/>
      <c r="CI50" s="1242"/>
      <c r="CJ50" s="1242"/>
      <c r="CK50" s="1242"/>
      <c r="CL50" s="1242"/>
      <c r="CM50" s="1242"/>
      <c r="CN50" s="1242" t="s">
        <v>530</v>
      </c>
      <c r="CO50" s="1242"/>
      <c r="CP50" s="1242"/>
      <c r="CQ50" s="1242"/>
      <c r="CR50" s="1242"/>
      <c r="CS50" s="1242"/>
      <c r="CT50" s="1242"/>
      <c r="CU50" s="1242"/>
      <c r="CV50" s="1242" t="s">
        <v>531</v>
      </c>
      <c r="CW50" s="1242"/>
      <c r="CX50" s="1242"/>
      <c r="CY50" s="1242"/>
      <c r="CZ50" s="1242"/>
      <c r="DA50" s="1242"/>
      <c r="DB50" s="1242"/>
      <c r="DC50" s="1242"/>
    </row>
    <row r="51" spans="1:109" ht="13.5" customHeight="1" x14ac:dyDescent="0.2">
      <c r="B51" s="259"/>
      <c r="G51" s="1243"/>
      <c r="H51" s="1243"/>
      <c r="I51" s="1245"/>
      <c r="J51" s="1245"/>
      <c r="K51" s="1244"/>
      <c r="L51" s="1244"/>
      <c r="M51" s="1244"/>
      <c r="N51" s="1244"/>
      <c r="AM51" s="352"/>
      <c r="AN51" s="1246" t="s">
        <v>578</v>
      </c>
      <c r="AO51" s="1246"/>
      <c r="AP51" s="1246"/>
      <c r="AQ51" s="1246"/>
      <c r="AR51" s="1246"/>
      <c r="AS51" s="1246"/>
      <c r="AT51" s="1246"/>
      <c r="AU51" s="1246"/>
      <c r="AV51" s="1246"/>
      <c r="AW51" s="1246"/>
      <c r="AX51" s="1246"/>
      <c r="AY51" s="1246"/>
      <c r="AZ51" s="1246"/>
      <c r="BA51" s="1246"/>
      <c r="BB51" s="1246" t="s">
        <v>576</v>
      </c>
      <c r="BC51" s="1246"/>
      <c r="BD51" s="1246"/>
      <c r="BE51" s="1246"/>
      <c r="BF51" s="1246"/>
      <c r="BG51" s="1246"/>
      <c r="BH51" s="1246"/>
      <c r="BI51" s="1246"/>
      <c r="BJ51" s="1246"/>
      <c r="BK51" s="1246"/>
      <c r="BL51" s="1246"/>
      <c r="BM51" s="1246"/>
      <c r="BN51" s="1246"/>
      <c r="BO51" s="1246"/>
      <c r="BP51" s="1237">
        <v>1.9</v>
      </c>
      <c r="BQ51" s="1237"/>
      <c r="BR51" s="1237"/>
      <c r="BS51" s="1237"/>
      <c r="BT51" s="1237"/>
      <c r="BU51" s="1237"/>
      <c r="BV51" s="1237"/>
      <c r="BW51" s="1237"/>
      <c r="BX51" s="1237">
        <v>25.5</v>
      </c>
      <c r="BY51" s="1237"/>
      <c r="BZ51" s="1237"/>
      <c r="CA51" s="1237"/>
      <c r="CB51" s="1237"/>
      <c r="CC51" s="1237"/>
      <c r="CD51" s="1237"/>
      <c r="CE51" s="1237"/>
      <c r="CF51" s="1237">
        <v>23.9</v>
      </c>
      <c r="CG51" s="1237"/>
      <c r="CH51" s="1237"/>
      <c r="CI51" s="1237"/>
      <c r="CJ51" s="1237"/>
      <c r="CK51" s="1237"/>
      <c r="CL51" s="1237"/>
      <c r="CM51" s="1237"/>
      <c r="CN51" s="1237"/>
      <c r="CO51" s="1237"/>
      <c r="CP51" s="1237"/>
      <c r="CQ51" s="1237"/>
      <c r="CR51" s="1237"/>
      <c r="CS51" s="1237"/>
      <c r="CT51" s="1237"/>
      <c r="CU51" s="1237"/>
      <c r="CV51" s="1237"/>
      <c r="CW51" s="1237"/>
      <c r="CX51" s="1237"/>
      <c r="CY51" s="1237"/>
      <c r="CZ51" s="1237"/>
      <c r="DA51" s="1237"/>
      <c r="DB51" s="1237"/>
      <c r="DC51" s="1237"/>
    </row>
    <row r="52" spans="1:109" ht="13" x14ac:dyDescent="0.2">
      <c r="B52" s="259"/>
      <c r="G52" s="1243"/>
      <c r="H52" s="1243"/>
      <c r="I52" s="1245"/>
      <c r="J52" s="1245"/>
      <c r="K52" s="1244"/>
      <c r="L52" s="1244"/>
      <c r="M52" s="1244"/>
      <c r="N52" s="1244"/>
      <c r="AM52" s="3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 x14ac:dyDescent="0.2">
      <c r="A53" s="360"/>
      <c r="B53" s="259"/>
      <c r="G53" s="1243"/>
      <c r="H53" s="1243"/>
      <c r="I53" s="1238"/>
      <c r="J53" s="1238"/>
      <c r="K53" s="1244"/>
      <c r="L53" s="1244"/>
      <c r="M53" s="1244"/>
      <c r="N53" s="1244"/>
      <c r="AM53" s="352"/>
      <c r="AN53" s="1246"/>
      <c r="AO53" s="1246"/>
      <c r="AP53" s="1246"/>
      <c r="AQ53" s="1246"/>
      <c r="AR53" s="1246"/>
      <c r="AS53" s="1246"/>
      <c r="AT53" s="1246"/>
      <c r="AU53" s="1246"/>
      <c r="AV53" s="1246"/>
      <c r="AW53" s="1246"/>
      <c r="AX53" s="1246"/>
      <c r="AY53" s="1246"/>
      <c r="AZ53" s="1246"/>
      <c r="BA53" s="1246"/>
      <c r="BB53" s="1246" t="s">
        <v>583</v>
      </c>
      <c r="BC53" s="1246"/>
      <c r="BD53" s="1246"/>
      <c r="BE53" s="1246"/>
      <c r="BF53" s="1246"/>
      <c r="BG53" s="1246"/>
      <c r="BH53" s="1246"/>
      <c r="BI53" s="1246"/>
      <c r="BJ53" s="1246"/>
      <c r="BK53" s="1246"/>
      <c r="BL53" s="1246"/>
      <c r="BM53" s="1246"/>
      <c r="BN53" s="1246"/>
      <c r="BO53" s="1246"/>
      <c r="BP53" s="1237">
        <v>48.1</v>
      </c>
      <c r="BQ53" s="1237"/>
      <c r="BR53" s="1237"/>
      <c r="BS53" s="1237"/>
      <c r="BT53" s="1237"/>
      <c r="BU53" s="1237"/>
      <c r="BV53" s="1237"/>
      <c r="BW53" s="1237"/>
      <c r="BX53" s="1237">
        <v>47</v>
      </c>
      <c r="BY53" s="1237"/>
      <c r="BZ53" s="1237"/>
      <c r="CA53" s="1237"/>
      <c r="CB53" s="1237"/>
      <c r="CC53" s="1237"/>
      <c r="CD53" s="1237"/>
      <c r="CE53" s="1237"/>
      <c r="CF53" s="1237">
        <v>47.3</v>
      </c>
      <c r="CG53" s="1237"/>
      <c r="CH53" s="1237"/>
      <c r="CI53" s="1237"/>
      <c r="CJ53" s="1237"/>
      <c r="CK53" s="1237"/>
      <c r="CL53" s="1237"/>
      <c r="CM53" s="1237"/>
      <c r="CN53" s="1237">
        <v>47.7</v>
      </c>
      <c r="CO53" s="1237"/>
      <c r="CP53" s="1237"/>
      <c r="CQ53" s="1237"/>
      <c r="CR53" s="1237"/>
      <c r="CS53" s="1237"/>
      <c r="CT53" s="1237"/>
      <c r="CU53" s="1237"/>
      <c r="CV53" s="1237">
        <v>47.7</v>
      </c>
      <c r="CW53" s="1237"/>
      <c r="CX53" s="1237"/>
      <c r="CY53" s="1237"/>
      <c r="CZ53" s="1237"/>
      <c r="DA53" s="1237"/>
      <c r="DB53" s="1237"/>
      <c r="DC53" s="1237"/>
    </row>
    <row r="54" spans="1:109" ht="13" x14ac:dyDescent="0.2">
      <c r="A54" s="360"/>
      <c r="B54" s="259"/>
      <c r="G54" s="1243"/>
      <c r="H54" s="1243"/>
      <c r="I54" s="1238"/>
      <c r="J54" s="1238"/>
      <c r="K54" s="1244"/>
      <c r="L54" s="1244"/>
      <c r="M54" s="1244"/>
      <c r="N54" s="1244"/>
      <c r="AM54" s="3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 x14ac:dyDescent="0.2">
      <c r="A55" s="360"/>
      <c r="B55" s="259"/>
      <c r="G55" s="1238"/>
      <c r="H55" s="1238"/>
      <c r="I55" s="1238"/>
      <c r="J55" s="1238"/>
      <c r="K55" s="1244"/>
      <c r="L55" s="1244"/>
      <c r="M55" s="1244"/>
      <c r="N55" s="1244"/>
      <c r="AN55" s="1242" t="s">
        <v>577</v>
      </c>
      <c r="AO55" s="1242"/>
      <c r="AP55" s="1242"/>
      <c r="AQ55" s="1242"/>
      <c r="AR55" s="1242"/>
      <c r="AS55" s="1242"/>
      <c r="AT55" s="1242"/>
      <c r="AU55" s="1242"/>
      <c r="AV55" s="1242"/>
      <c r="AW55" s="1242"/>
      <c r="AX55" s="1242"/>
      <c r="AY55" s="1242"/>
      <c r="AZ55" s="1242"/>
      <c r="BA55" s="1242"/>
      <c r="BB55" s="1246" t="s">
        <v>576</v>
      </c>
      <c r="BC55" s="1246"/>
      <c r="BD55" s="1246"/>
      <c r="BE55" s="1246"/>
      <c r="BF55" s="1246"/>
      <c r="BG55" s="1246"/>
      <c r="BH55" s="1246"/>
      <c r="BI55" s="1246"/>
      <c r="BJ55" s="1246"/>
      <c r="BK55" s="1246"/>
      <c r="BL55" s="1246"/>
      <c r="BM55" s="1246"/>
      <c r="BN55" s="1246"/>
      <c r="BO55" s="1246"/>
      <c r="BP55" s="1237">
        <v>0.5</v>
      </c>
      <c r="BQ55" s="1237"/>
      <c r="BR55" s="1237"/>
      <c r="BS55" s="1237"/>
      <c r="BT55" s="1237"/>
      <c r="BU55" s="1237"/>
      <c r="BV55" s="1237"/>
      <c r="BW55" s="1237"/>
      <c r="BX55" s="1237">
        <v>5.9</v>
      </c>
      <c r="BY55" s="1237"/>
      <c r="BZ55" s="1237"/>
      <c r="CA55" s="1237"/>
      <c r="CB55" s="1237"/>
      <c r="CC55" s="1237"/>
      <c r="CD55" s="1237"/>
      <c r="CE55" s="1237"/>
      <c r="CF55" s="1237">
        <v>4.0999999999999996</v>
      </c>
      <c r="CG55" s="1237"/>
      <c r="CH55" s="1237"/>
      <c r="CI55" s="1237"/>
      <c r="CJ55" s="1237"/>
      <c r="CK55" s="1237"/>
      <c r="CL55" s="1237"/>
      <c r="CM55" s="1237"/>
      <c r="CN55" s="1237">
        <v>0</v>
      </c>
      <c r="CO55" s="1237"/>
      <c r="CP55" s="1237"/>
      <c r="CQ55" s="1237"/>
      <c r="CR55" s="1237"/>
      <c r="CS55" s="1237"/>
      <c r="CT55" s="1237"/>
      <c r="CU55" s="1237"/>
      <c r="CV55" s="1237">
        <v>0</v>
      </c>
      <c r="CW55" s="1237"/>
      <c r="CX55" s="1237"/>
      <c r="CY55" s="1237"/>
      <c r="CZ55" s="1237"/>
      <c r="DA55" s="1237"/>
      <c r="DB55" s="1237"/>
      <c r="DC55" s="1237"/>
    </row>
    <row r="56" spans="1:109" ht="13" x14ac:dyDescent="0.2">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60" customFormat="1" ht="13" x14ac:dyDescent="0.2">
      <c r="B57" s="365"/>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6" t="s">
        <v>583</v>
      </c>
      <c r="BC57" s="1246"/>
      <c r="BD57" s="1246"/>
      <c r="BE57" s="1246"/>
      <c r="BF57" s="1246"/>
      <c r="BG57" s="1246"/>
      <c r="BH57" s="1246"/>
      <c r="BI57" s="1246"/>
      <c r="BJ57" s="1246"/>
      <c r="BK57" s="1246"/>
      <c r="BL57" s="1246"/>
      <c r="BM57" s="1246"/>
      <c r="BN57" s="1246"/>
      <c r="BO57" s="1246"/>
      <c r="BP57" s="1237">
        <v>60.4</v>
      </c>
      <c r="BQ57" s="1237"/>
      <c r="BR57" s="1237"/>
      <c r="BS57" s="1237"/>
      <c r="BT57" s="1237"/>
      <c r="BU57" s="1237"/>
      <c r="BV57" s="1237"/>
      <c r="BW57" s="1237"/>
      <c r="BX57" s="1237">
        <v>61.9</v>
      </c>
      <c r="BY57" s="1237"/>
      <c r="BZ57" s="1237"/>
      <c r="CA57" s="1237"/>
      <c r="CB57" s="1237"/>
      <c r="CC57" s="1237"/>
      <c r="CD57" s="1237"/>
      <c r="CE57" s="1237"/>
      <c r="CF57" s="1237">
        <v>62.8</v>
      </c>
      <c r="CG57" s="1237"/>
      <c r="CH57" s="1237"/>
      <c r="CI57" s="1237"/>
      <c r="CJ57" s="1237"/>
      <c r="CK57" s="1237"/>
      <c r="CL57" s="1237"/>
      <c r="CM57" s="1237"/>
      <c r="CN57" s="1237">
        <v>64</v>
      </c>
      <c r="CO57" s="1237"/>
      <c r="CP57" s="1237"/>
      <c r="CQ57" s="1237"/>
      <c r="CR57" s="1237"/>
      <c r="CS57" s="1237"/>
      <c r="CT57" s="1237"/>
      <c r="CU57" s="1237"/>
      <c r="CV57" s="1237">
        <v>64.400000000000006</v>
      </c>
      <c r="CW57" s="1237"/>
      <c r="CX57" s="1237"/>
      <c r="CY57" s="1237"/>
      <c r="CZ57" s="1237"/>
      <c r="DA57" s="1237"/>
      <c r="DB57" s="1237"/>
      <c r="DC57" s="1237"/>
      <c r="DD57" s="370"/>
      <c r="DE57" s="365"/>
    </row>
    <row r="58" spans="1:109" s="360" customFormat="1" ht="13" x14ac:dyDescent="0.2">
      <c r="A58" s="255"/>
      <c r="B58" s="365"/>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582</v>
      </c>
    </row>
    <row r="64" spans="1:109" ht="13" x14ac:dyDescent="0.2">
      <c r="B64" s="259"/>
      <c r="G64" s="361"/>
      <c r="I64" s="363"/>
      <c r="J64" s="363"/>
      <c r="K64" s="363"/>
      <c r="L64" s="363"/>
      <c r="M64" s="363"/>
      <c r="N64" s="362"/>
      <c r="AM64" s="361"/>
      <c r="AN64" s="361" t="s">
        <v>581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customHeight="1" x14ac:dyDescent="0.2">
      <c r="B65" s="259"/>
      <c r="AN65" s="1248" t="s">
        <v>580</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 x14ac:dyDescent="0.2">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 x14ac:dyDescent="0.2">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 x14ac:dyDescent="0.2">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 x14ac:dyDescent="0.2">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579</v>
      </c>
    </row>
    <row r="72" spans="2:107" ht="13" x14ac:dyDescent="0.2">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527</v>
      </c>
      <c r="BQ72" s="1242"/>
      <c r="BR72" s="1242"/>
      <c r="BS72" s="1242"/>
      <c r="BT72" s="1242"/>
      <c r="BU72" s="1242"/>
      <c r="BV72" s="1242"/>
      <c r="BW72" s="1242"/>
      <c r="BX72" s="1242" t="s">
        <v>528</v>
      </c>
      <c r="BY72" s="1242"/>
      <c r="BZ72" s="1242"/>
      <c r="CA72" s="1242"/>
      <c r="CB72" s="1242"/>
      <c r="CC72" s="1242"/>
      <c r="CD72" s="1242"/>
      <c r="CE72" s="1242"/>
      <c r="CF72" s="1242" t="s">
        <v>529</v>
      </c>
      <c r="CG72" s="1242"/>
      <c r="CH72" s="1242"/>
      <c r="CI72" s="1242"/>
      <c r="CJ72" s="1242"/>
      <c r="CK72" s="1242"/>
      <c r="CL72" s="1242"/>
      <c r="CM72" s="1242"/>
      <c r="CN72" s="1242" t="s">
        <v>530</v>
      </c>
      <c r="CO72" s="1242"/>
      <c r="CP72" s="1242"/>
      <c r="CQ72" s="1242"/>
      <c r="CR72" s="1242"/>
      <c r="CS72" s="1242"/>
      <c r="CT72" s="1242"/>
      <c r="CU72" s="1242"/>
      <c r="CV72" s="1242" t="s">
        <v>531</v>
      </c>
      <c r="CW72" s="1242"/>
      <c r="CX72" s="1242"/>
      <c r="CY72" s="1242"/>
      <c r="CZ72" s="1242"/>
      <c r="DA72" s="1242"/>
      <c r="DB72" s="1242"/>
      <c r="DC72" s="1242"/>
    </row>
    <row r="73" spans="2:107" ht="13" x14ac:dyDescent="0.2">
      <c r="B73" s="259"/>
      <c r="G73" s="1243"/>
      <c r="H73" s="1243"/>
      <c r="I73" s="1243"/>
      <c r="J73" s="1243"/>
      <c r="K73" s="1257"/>
      <c r="L73" s="1257"/>
      <c r="M73" s="1257"/>
      <c r="N73" s="1257"/>
      <c r="AM73" s="352"/>
      <c r="AN73" s="1246" t="s">
        <v>578</v>
      </c>
      <c r="AO73" s="1246"/>
      <c r="AP73" s="1246"/>
      <c r="AQ73" s="1246"/>
      <c r="AR73" s="1246"/>
      <c r="AS73" s="1246"/>
      <c r="AT73" s="1246"/>
      <c r="AU73" s="1246"/>
      <c r="AV73" s="1246"/>
      <c r="AW73" s="1246"/>
      <c r="AX73" s="1246"/>
      <c r="AY73" s="1246"/>
      <c r="AZ73" s="1246"/>
      <c r="BA73" s="1246"/>
      <c r="BB73" s="1246" t="s">
        <v>576</v>
      </c>
      <c r="BC73" s="1246"/>
      <c r="BD73" s="1246"/>
      <c r="BE73" s="1246"/>
      <c r="BF73" s="1246"/>
      <c r="BG73" s="1246"/>
      <c r="BH73" s="1246"/>
      <c r="BI73" s="1246"/>
      <c r="BJ73" s="1246"/>
      <c r="BK73" s="1246"/>
      <c r="BL73" s="1246"/>
      <c r="BM73" s="1246"/>
      <c r="BN73" s="1246"/>
      <c r="BO73" s="1246"/>
      <c r="BP73" s="1237">
        <v>1.9</v>
      </c>
      <c r="BQ73" s="1237"/>
      <c r="BR73" s="1237"/>
      <c r="BS73" s="1237"/>
      <c r="BT73" s="1237"/>
      <c r="BU73" s="1237"/>
      <c r="BV73" s="1237"/>
      <c r="BW73" s="1237"/>
      <c r="BX73" s="1237">
        <v>25.5</v>
      </c>
      <c r="BY73" s="1237"/>
      <c r="BZ73" s="1237"/>
      <c r="CA73" s="1237"/>
      <c r="CB73" s="1237"/>
      <c r="CC73" s="1237"/>
      <c r="CD73" s="1237"/>
      <c r="CE73" s="1237"/>
      <c r="CF73" s="1237">
        <v>23.9</v>
      </c>
      <c r="CG73" s="1237"/>
      <c r="CH73" s="1237"/>
      <c r="CI73" s="1237"/>
      <c r="CJ73" s="1237"/>
      <c r="CK73" s="1237"/>
      <c r="CL73" s="1237"/>
      <c r="CM73" s="1237"/>
      <c r="CN73" s="1237"/>
      <c r="CO73" s="1237"/>
      <c r="CP73" s="1237"/>
      <c r="CQ73" s="1237"/>
      <c r="CR73" s="1237"/>
      <c r="CS73" s="1237"/>
      <c r="CT73" s="1237"/>
      <c r="CU73" s="1237"/>
      <c r="CV73" s="1237"/>
      <c r="CW73" s="1237"/>
      <c r="CX73" s="1237"/>
      <c r="CY73" s="1237"/>
      <c r="CZ73" s="1237"/>
      <c r="DA73" s="1237"/>
      <c r="DB73" s="1237"/>
      <c r="DC73" s="1237"/>
    </row>
    <row r="74" spans="2:107" ht="13" x14ac:dyDescent="0.2">
      <c r="B74" s="259"/>
      <c r="G74" s="1243"/>
      <c r="H74" s="1243"/>
      <c r="I74" s="1243"/>
      <c r="J74" s="1243"/>
      <c r="K74" s="1257"/>
      <c r="L74" s="1257"/>
      <c r="M74" s="1257"/>
      <c r="N74" s="1257"/>
      <c r="AM74" s="3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 x14ac:dyDescent="0.2">
      <c r="B75" s="259"/>
      <c r="G75" s="1243"/>
      <c r="H75" s="1243"/>
      <c r="I75" s="1238"/>
      <c r="J75" s="1238"/>
      <c r="K75" s="1244"/>
      <c r="L75" s="1244"/>
      <c r="M75" s="1244"/>
      <c r="N75" s="1244"/>
      <c r="AM75" s="352"/>
      <c r="AN75" s="1246"/>
      <c r="AO75" s="1246"/>
      <c r="AP75" s="1246"/>
      <c r="AQ75" s="1246"/>
      <c r="AR75" s="1246"/>
      <c r="AS75" s="1246"/>
      <c r="AT75" s="1246"/>
      <c r="AU75" s="1246"/>
      <c r="AV75" s="1246"/>
      <c r="AW75" s="1246"/>
      <c r="AX75" s="1246"/>
      <c r="AY75" s="1246"/>
      <c r="AZ75" s="1246"/>
      <c r="BA75" s="1246"/>
      <c r="BB75" s="1246" t="s">
        <v>575</v>
      </c>
      <c r="BC75" s="1246"/>
      <c r="BD75" s="1246"/>
      <c r="BE75" s="1246"/>
      <c r="BF75" s="1246"/>
      <c r="BG75" s="1246"/>
      <c r="BH75" s="1246"/>
      <c r="BI75" s="1246"/>
      <c r="BJ75" s="1246"/>
      <c r="BK75" s="1246"/>
      <c r="BL75" s="1246"/>
      <c r="BM75" s="1246"/>
      <c r="BN75" s="1246"/>
      <c r="BO75" s="1246"/>
      <c r="BP75" s="1237">
        <v>7.2</v>
      </c>
      <c r="BQ75" s="1237"/>
      <c r="BR75" s="1237"/>
      <c r="BS75" s="1237"/>
      <c r="BT75" s="1237"/>
      <c r="BU75" s="1237"/>
      <c r="BV75" s="1237"/>
      <c r="BW75" s="1237"/>
      <c r="BX75" s="1237">
        <v>8.9</v>
      </c>
      <c r="BY75" s="1237"/>
      <c r="BZ75" s="1237"/>
      <c r="CA75" s="1237"/>
      <c r="CB75" s="1237"/>
      <c r="CC75" s="1237"/>
      <c r="CD75" s="1237"/>
      <c r="CE75" s="1237"/>
      <c r="CF75" s="1237">
        <v>9.6</v>
      </c>
      <c r="CG75" s="1237"/>
      <c r="CH75" s="1237"/>
      <c r="CI75" s="1237"/>
      <c r="CJ75" s="1237"/>
      <c r="CK75" s="1237"/>
      <c r="CL75" s="1237"/>
      <c r="CM75" s="1237"/>
      <c r="CN75" s="1237">
        <v>10</v>
      </c>
      <c r="CO75" s="1237"/>
      <c r="CP75" s="1237"/>
      <c r="CQ75" s="1237"/>
      <c r="CR75" s="1237"/>
      <c r="CS75" s="1237"/>
      <c r="CT75" s="1237"/>
      <c r="CU75" s="1237"/>
      <c r="CV75" s="1237">
        <v>10.199999999999999</v>
      </c>
      <c r="CW75" s="1237"/>
      <c r="CX75" s="1237"/>
      <c r="CY75" s="1237"/>
      <c r="CZ75" s="1237"/>
      <c r="DA75" s="1237"/>
      <c r="DB75" s="1237"/>
      <c r="DC75" s="1237"/>
    </row>
    <row r="76" spans="2:107" ht="13" x14ac:dyDescent="0.2">
      <c r="B76" s="259"/>
      <c r="G76" s="1243"/>
      <c r="H76" s="1243"/>
      <c r="I76" s="1238"/>
      <c r="J76" s="1238"/>
      <c r="K76" s="1244"/>
      <c r="L76" s="1244"/>
      <c r="M76" s="1244"/>
      <c r="N76" s="1244"/>
      <c r="AM76" s="3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 x14ac:dyDescent="0.2">
      <c r="B77" s="259"/>
      <c r="G77" s="1238"/>
      <c r="H77" s="1238"/>
      <c r="I77" s="1238"/>
      <c r="J77" s="1238"/>
      <c r="K77" s="1257"/>
      <c r="L77" s="1257"/>
      <c r="M77" s="1257"/>
      <c r="N77" s="1257"/>
      <c r="AN77" s="1242" t="s">
        <v>577</v>
      </c>
      <c r="AO77" s="1242"/>
      <c r="AP77" s="1242"/>
      <c r="AQ77" s="1242"/>
      <c r="AR77" s="1242"/>
      <c r="AS77" s="1242"/>
      <c r="AT77" s="1242"/>
      <c r="AU77" s="1242"/>
      <c r="AV77" s="1242"/>
      <c r="AW77" s="1242"/>
      <c r="AX77" s="1242"/>
      <c r="AY77" s="1242"/>
      <c r="AZ77" s="1242"/>
      <c r="BA77" s="1242"/>
      <c r="BB77" s="1246" t="s">
        <v>576</v>
      </c>
      <c r="BC77" s="1246"/>
      <c r="BD77" s="1246"/>
      <c r="BE77" s="1246"/>
      <c r="BF77" s="1246"/>
      <c r="BG77" s="1246"/>
      <c r="BH77" s="1246"/>
      <c r="BI77" s="1246"/>
      <c r="BJ77" s="1246"/>
      <c r="BK77" s="1246"/>
      <c r="BL77" s="1246"/>
      <c r="BM77" s="1246"/>
      <c r="BN77" s="1246"/>
      <c r="BO77" s="1246"/>
      <c r="BP77" s="1237">
        <v>0.5</v>
      </c>
      <c r="BQ77" s="1237"/>
      <c r="BR77" s="1237"/>
      <c r="BS77" s="1237"/>
      <c r="BT77" s="1237"/>
      <c r="BU77" s="1237"/>
      <c r="BV77" s="1237"/>
      <c r="BW77" s="1237"/>
      <c r="BX77" s="1237">
        <v>5.9</v>
      </c>
      <c r="BY77" s="1237"/>
      <c r="BZ77" s="1237"/>
      <c r="CA77" s="1237"/>
      <c r="CB77" s="1237"/>
      <c r="CC77" s="1237"/>
      <c r="CD77" s="1237"/>
      <c r="CE77" s="1237"/>
      <c r="CF77" s="1237">
        <v>4.0999999999999996</v>
      </c>
      <c r="CG77" s="1237"/>
      <c r="CH77" s="1237"/>
      <c r="CI77" s="1237"/>
      <c r="CJ77" s="1237"/>
      <c r="CK77" s="1237"/>
      <c r="CL77" s="1237"/>
      <c r="CM77" s="1237"/>
      <c r="CN77" s="1237">
        <v>0</v>
      </c>
      <c r="CO77" s="1237"/>
      <c r="CP77" s="1237"/>
      <c r="CQ77" s="1237"/>
      <c r="CR77" s="1237"/>
      <c r="CS77" s="1237"/>
      <c r="CT77" s="1237"/>
      <c r="CU77" s="1237"/>
      <c r="CV77" s="1237">
        <v>0</v>
      </c>
      <c r="CW77" s="1237"/>
      <c r="CX77" s="1237"/>
      <c r="CY77" s="1237"/>
      <c r="CZ77" s="1237"/>
      <c r="DA77" s="1237"/>
      <c r="DB77" s="1237"/>
      <c r="DC77" s="1237"/>
    </row>
    <row r="78" spans="2:107" ht="13" x14ac:dyDescent="0.2">
      <c r="B78" s="259"/>
      <c r="G78" s="1238"/>
      <c r="H78" s="1238"/>
      <c r="I78" s="1238"/>
      <c r="J78" s="1238"/>
      <c r="K78" s="1257"/>
      <c r="L78" s="1257"/>
      <c r="M78" s="1257"/>
      <c r="N78" s="1257"/>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 x14ac:dyDescent="0.2">
      <c r="B79" s="259"/>
      <c r="G79" s="1238"/>
      <c r="H79" s="1238"/>
      <c r="I79" s="1247"/>
      <c r="J79" s="1247"/>
      <c r="K79" s="1258"/>
      <c r="L79" s="1258"/>
      <c r="M79" s="1258"/>
      <c r="N79" s="1258"/>
      <c r="AN79" s="1242"/>
      <c r="AO79" s="1242"/>
      <c r="AP79" s="1242"/>
      <c r="AQ79" s="1242"/>
      <c r="AR79" s="1242"/>
      <c r="AS79" s="1242"/>
      <c r="AT79" s="1242"/>
      <c r="AU79" s="1242"/>
      <c r="AV79" s="1242"/>
      <c r="AW79" s="1242"/>
      <c r="AX79" s="1242"/>
      <c r="AY79" s="1242"/>
      <c r="AZ79" s="1242"/>
      <c r="BA79" s="1242"/>
      <c r="BB79" s="1246" t="s">
        <v>575</v>
      </c>
      <c r="BC79" s="1246"/>
      <c r="BD79" s="1246"/>
      <c r="BE79" s="1246"/>
      <c r="BF79" s="1246"/>
      <c r="BG79" s="1246"/>
      <c r="BH79" s="1246"/>
      <c r="BI79" s="1246"/>
      <c r="BJ79" s="1246"/>
      <c r="BK79" s="1246"/>
      <c r="BL79" s="1246"/>
      <c r="BM79" s="1246"/>
      <c r="BN79" s="1246"/>
      <c r="BO79" s="1246"/>
      <c r="BP79" s="1237">
        <v>5.0999999999999996</v>
      </c>
      <c r="BQ79" s="1237"/>
      <c r="BR79" s="1237"/>
      <c r="BS79" s="1237"/>
      <c r="BT79" s="1237"/>
      <c r="BU79" s="1237"/>
      <c r="BV79" s="1237"/>
      <c r="BW79" s="1237"/>
      <c r="BX79" s="1237">
        <v>5.2</v>
      </c>
      <c r="BY79" s="1237"/>
      <c r="BZ79" s="1237"/>
      <c r="CA79" s="1237"/>
      <c r="CB79" s="1237"/>
      <c r="CC79" s="1237"/>
      <c r="CD79" s="1237"/>
      <c r="CE79" s="1237"/>
      <c r="CF79" s="1237">
        <v>5.0999999999999996</v>
      </c>
      <c r="CG79" s="1237"/>
      <c r="CH79" s="1237"/>
      <c r="CI79" s="1237"/>
      <c r="CJ79" s="1237"/>
      <c r="CK79" s="1237"/>
      <c r="CL79" s="1237"/>
      <c r="CM79" s="1237"/>
      <c r="CN79" s="1237">
        <v>5.2</v>
      </c>
      <c r="CO79" s="1237"/>
      <c r="CP79" s="1237"/>
      <c r="CQ79" s="1237"/>
      <c r="CR79" s="1237"/>
      <c r="CS79" s="1237"/>
      <c r="CT79" s="1237"/>
      <c r="CU79" s="1237"/>
      <c r="CV79" s="1237">
        <v>5.2</v>
      </c>
      <c r="CW79" s="1237"/>
      <c r="CX79" s="1237"/>
      <c r="CY79" s="1237"/>
      <c r="CZ79" s="1237"/>
      <c r="DA79" s="1237"/>
      <c r="DB79" s="1237"/>
      <c r="DC79" s="1237"/>
    </row>
    <row r="80" spans="2:107" ht="13" x14ac:dyDescent="0.2">
      <c r="B80" s="259"/>
      <c r="G80" s="1238"/>
      <c r="H80" s="1238"/>
      <c r="I80" s="1247"/>
      <c r="J80" s="1247"/>
      <c r="K80" s="1258"/>
      <c r="L80" s="1258"/>
      <c r="M80" s="1258"/>
      <c r="N80" s="1258"/>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w9X5vz6jb7Mm/Jr73LO/Zic0GaVcEyQbZkzTaK9P/Q7ol5A3z7atxsJdoVOyNagUU+0eKJYyoFLZsmayi2shcQ==" saltValue="XrnDj88JTHV6GsNKSaV4m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56388-1C95-472B-A14F-30CA852D81C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Lkdjx3hy6AJ3wmkvvgu+AE8RXPLSnh+HuB62XxbJi26TNTWqRSD6l+89yu3U4tGpKfmLtNwtUS6Adl8fW3RaoQ==" saltValue="TyC+rt+Mwnmc3mW6F6vV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E5CB1-010A-452A-BE07-5001870F239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OfFU78nCw7HMg8AqFAAdgGGnNuy0eFjq4Q2z+gf1OHO+C1czdgxq7wOYG9wpJBh0dgOcdwKksyxhiXdGO9No3A==" saltValue="zYk9PBCPz8KULnFfE27k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71596</v>
      </c>
      <c r="E3" s="154"/>
      <c r="F3" s="155">
        <v>66343</v>
      </c>
      <c r="G3" s="156"/>
      <c r="H3" s="157"/>
    </row>
    <row r="4" spans="1:8" x14ac:dyDescent="0.2">
      <c r="A4" s="158"/>
      <c r="B4" s="159"/>
      <c r="C4" s="160"/>
      <c r="D4" s="161">
        <v>49079</v>
      </c>
      <c r="E4" s="162"/>
      <c r="F4" s="163">
        <v>34529</v>
      </c>
      <c r="G4" s="164"/>
      <c r="H4" s="165"/>
    </row>
    <row r="5" spans="1:8" x14ac:dyDescent="0.2">
      <c r="A5" s="146" t="s">
        <v>521</v>
      </c>
      <c r="B5" s="151"/>
      <c r="C5" s="152"/>
      <c r="D5" s="153">
        <v>108739</v>
      </c>
      <c r="E5" s="154"/>
      <c r="F5" s="155">
        <v>56416</v>
      </c>
      <c r="G5" s="156"/>
      <c r="H5" s="157"/>
    </row>
    <row r="6" spans="1:8" x14ac:dyDescent="0.2">
      <c r="A6" s="158"/>
      <c r="B6" s="159"/>
      <c r="C6" s="160"/>
      <c r="D6" s="161">
        <v>84205</v>
      </c>
      <c r="E6" s="162"/>
      <c r="F6" s="163">
        <v>32623</v>
      </c>
      <c r="G6" s="164"/>
      <c r="H6" s="165"/>
    </row>
    <row r="7" spans="1:8" x14ac:dyDescent="0.2">
      <c r="A7" s="146" t="s">
        <v>522</v>
      </c>
      <c r="B7" s="151"/>
      <c r="C7" s="152"/>
      <c r="D7" s="153">
        <v>56365</v>
      </c>
      <c r="E7" s="154"/>
      <c r="F7" s="155">
        <v>49217</v>
      </c>
      <c r="G7" s="156"/>
      <c r="H7" s="157"/>
    </row>
    <row r="8" spans="1:8" x14ac:dyDescent="0.2">
      <c r="A8" s="158"/>
      <c r="B8" s="159"/>
      <c r="C8" s="160"/>
      <c r="D8" s="161">
        <v>29838</v>
      </c>
      <c r="E8" s="162"/>
      <c r="F8" s="163">
        <v>27232</v>
      </c>
      <c r="G8" s="164"/>
      <c r="H8" s="165"/>
    </row>
    <row r="9" spans="1:8" x14ac:dyDescent="0.2">
      <c r="A9" s="146" t="s">
        <v>523</v>
      </c>
      <c r="B9" s="151"/>
      <c r="C9" s="152"/>
      <c r="D9" s="153">
        <v>71963</v>
      </c>
      <c r="E9" s="154"/>
      <c r="F9" s="155">
        <v>49211</v>
      </c>
      <c r="G9" s="156"/>
      <c r="H9" s="157"/>
    </row>
    <row r="10" spans="1:8" x14ac:dyDescent="0.2">
      <c r="A10" s="158"/>
      <c r="B10" s="159"/>
      <c r="C10" s="160"/>
      <c r="D10" s="161">
        <v>41771</v>
      </c>
      <c r="E10" s="162"/>
      <c r="F10" s="163">
        <v>28367</v>
      </c>
      <c r="G10" s="164"/>
      <c r="H10" s="165"/>
    </row>
    <row r="11" spans="1:8" x14ac:dyDescent="0.2">
      <c r="A11" s="146" t="s">
        <v>524</v>
      </c>
      <c r="B11" s="151"/>
      <c r="C11" s="152"/>
      <c r="D11" s="153">
        <v>87658</v>
      </c>
      <c r="E11" s="154"/>
      <c r="F11" s="155">
        <v>51738</v>
      </c>
      <c r="G11" s="156"/>
      <c r="H11" s="157"/>
    </row>
    <row r="12" spans="1:8" x14ac:dyDescent="0.2">
      <c r="A12" s="158"/>
      <c r="B12" s="159"/>
      <c r="C12" s="166"/>
      <c r="D12" s="161">
        <v>53912</v>
      </c>
      <c r="E12" s="162"/>
      <c r="F12" s="163">
        <v>30360</v>
      </c>
      <c r="G12" s="164"/>
      <c r="H12" s="165"/>
    </row>
    <row r="13" spans="1:8" x14ac:dyDescent="0.2">
      <c r="A13" s="146"/>
      <c r="B13" s="151"/>
      <c r="C13" s="152"/>
      <c r="D13" s="153">
        <v>79264</v>
      </c>
      <c r="E13" s="154"/>
      <c r="F13" s="155">
        <v>54585</v>
      </c>
      <c r="G13" s="167"/>
      <c r="H13" s="157"/>
    </row>
    <row r="14" spans="1:8" x14ac:dyDescent="0.2">
      <c r="A14" s="158"/>
      <c r="B14" s="159"/>
      <c r="C14" s="160"/>
      <c r="D14" s="161">
        <v>51761</v>
      </c>
      <c r="E14" s="162"/>
      <c r="F14" s="163">
        <v>30622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1.1399999999999999</v>
      </c>
      <c r="C19" s="168">
        <f>ROUND(VALUE(SUBSTITUTE(実質収支比率等に係る経年分析!G$48,"▲","-")),2)</f>
        <v>0.89</v>
      </c>
      <c r="D19" s="168">
        <f>ROUND(VALUE(SUBSTITUTE(実質収支比率等に係る経年分析!H$48,"▲","-")),2)</f>
        <v>2.97</v>
      </c>
      <c r="E19" s="168">
        <f>ROUND(VALUE(SUBSTITUTE(実質収支比率等に係る経年分析!I$48,"▲","-")),2)</f>
        <v>0.79</v>
      </c>
      <c r="F19" s="168">
        <f>ROUND(VALUE(SUBSTITUTE(実質収支比率等に係る経年分析!J$48,"▲","-")),2)</f>
        <v>2.5</v>
      </c>
    </row>
    <row r="20" spans="1:11" x14ac:dyDescent="0.2">
      <c r="A20" s="168" t="s">
        <v>53</v>
      </c>
      <c r="B20" s="168">
        <f>ROUND(VALUE(SUBSTITUTE(実質収支比率等に係る経年分析!F$47,"▲","-")),2)</f>
        <v>14.83</v>
      </c>
      <c r="C20" s="168">
        <f>ROUND(VALUE(SUBSTITUTE(実質収支比率等に係る経年分析!G$47,"▲","-")),2)</f>
        <v>14.81</v>
      </c>
      <c r="D20" s="168">
        <f>ROUND(VALUE(SUBSTITUTE(実質収支比率等に係る経年分析!H$47,"▲","-")),2)</f>
        <v>20.68</v>
      </c>
      <c r="E20" s="168">
        <f>ROUND(VALUE(SUBSTITUTE(実質収支比率等に係る経年分析!I$47,"▲","-")),2)</f>
        <v>19.48</v>
      </c>
      <c r="F20" s="168">
        <f>ROUND(VALUE(SUBSTITUTE(実質収支比率等に係る経年分析!J$47,"▲","-")),2)</f>
        <v>14.46</v>
      </c>
    </row>
    <row r="21" spans="1:11" x14ac:dyDescent="0.2">
      <c r="A21" s="168" t="s">
        <v>54</v>
      </c>
      <c r="B21" s="168">
        <f>IF(ISNUMBER(VALUE(SUBSTITUTE(実質収支比率等に係る経年分析!F$49,"▲","-"))),ROUND(VALUE(SUBSTITUTE(実質収支比率等に係る経年分析!F$49,"▲","-")),2),NA())</f>
        <v>-2.82</v>
      </c>
      <c r="C21" s="168">
        <f>IF(ISNUMBER(VALUE(SUBSTITUTE(実質収支比率等に係る経年分析!G$49,"▲","-"))),ROUND(VALUE(SUBSTITUTE(実質収支比率等に係る経年分析!G$49,"▲","-")),2),NA())</f>
        <v>0.36</v>
      </c>
      <c r="D21" s="168">
        <f>IF(ISNUMBER(VALUE(SUBSTITUTE(実質収支比率等に係る経年分析!H$49,"▲","-"))),ROUND(VALUE(SUBSTITUTE(実質収支比率等に係る経年分析!H$49,"▲","-")),2),NA())</f>
        <v>8.66</v>
      </c>
      <c r="E21" s="168">
        <f>IF(ISNUMBER(VALUE(SUBSTITUTE(実質収支比率等に係る経年分析!I$49,"▲","-"))),ROUND(VALUE(SUBSTITUTE(実質収支比率等に係る経年分析!I$49,"▲","-")),2),NA())</f>
        <v>-3.67</v>
      </c>
      <c r="F21" s="168">
        <f>IF(ISNUMBER(VALUE(SUBSTITUTE(実質収支比率等に係る経年分析!J$49,"▲","-"))),ROUND(VALUE(SUBSTITUTE(実質収支比率等に係る経年分析!J$49,"▲","-")),2),NA())</f>
        <v>-3.17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駐車場特別会計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0.98</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1.1299999999999999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2.4900000000000002</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2.2400000000000002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3.16</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3.52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4.01</v>
      </c>
    </row>
    <row r="36" spans="1:16" x14ac:dyDescent="0.2">
      <c r="A36" s="169" t="str">
        <f>IF(連結実質赤字比率に係る赤字・黒字の構成分析!C$34="",NA(),連結実質赤字比率に係る赤字・黒字の構成分析!C$34)</f>
        <v>モーターボート競走事業会計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87.94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124.27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149.86000000000001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161.96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158.99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4227</v>
      </c>
      <c r="E42" s="170"/>
      <c r="F42" s="170"/>
      <c r="G42" s="170">
        <f>'実質公債費比率（分子）の構造'!L$52</f>
        <v>4354</v>
      </c>
      <c r="H42" s="170"/>
      <c r="I42" s="170"/>
      <c r="J42" s="170">
        <f>'実質公債費比率（分子）の構造'!M$52</f>
        <v>4341</v>
      </c>
      <c r="K42" s="170"/>
      <c r="L42" s="170"/>
      <c r="M42" s="170">
        <f>'実質公債費比率（分子）の構造'!N$52</f>
        <v>4304</v>
      </c>
      <c r="N42" s="170"/>
      <c r="O42" s="170"/>
      <c r="P42" s="170">
        <f>'実質公債費比率（分子）の構造'!O$52</f>
        <v>4089</v>
      </c>
    </row>
    <row r="43" spans="1:16" x14ac:dyDescent="0.2">
      <c r="A43" s="170" t="s">
        <v>16</v>
      </c>
      <c r="B43" s="170">
        <f>'実質公債費比率（分子）の構造'!K$51</f>
        <v>0</v>
      </c>
      <c r="C43" s="170"/>
      <c r="D43" s="170"/>
      <c r="E43" s="170" t="str">
        <f>'実質公債費比率（分子）の構造'!L$51</f>
        <v>-</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3</v>
      </c>
      <c r="L44" s="170"/>
      <c r="M44" s="170"/>
      <c r="N44" s="170" t="str">
        <f>'実質公債費比率（分子）の構造'!O$50</f>
        <v>-</v>
      </c>
      <c r="O44" s="170"/>
      <c r="P44" s="170"/>
    </row>
    <row r="45" spans="1:16" x14ac:dyDescent="0.2">
      <c r="A45" s="170" t="s">
        <v>63</v>
      </c>
      <c r="B45" s="170">
        <f>'実質公債費比率（分子）の構造'!K$49</f>
        <v>65</v>
      </c>
      <c r="C45" s="170"/>
      <c r="D45" s="170"/>
      <c r="E45" s="170">
        <f>'実質公債費比率（分子）の構造'!L$49</f>
        <v>65</v>
      </c>
      <c r="F45" s="170"/>
      <c r="G45" s="170"/>
      <c r="H45" s="170">
        <f>'実質公債費比率（分子）の構造'!M$49</f>
        <v>67</v>
      </c>
      <c r="I45" s="170"/>
      <c r="J45" s="170"/>
      <c r="K45" s="170">
        <f>'実質公債費比率（分子）の構造'!N$49</f>
        <v>111</v>
      </c>
      <c r="L45" s="170"/>
      <c r="M45" s="170"/>
      <c r="N45" s="170">
        <f>'実質公債費比率（分子）の構造'!O$49</f>
        <v>52</v>
      </c>
      <c r="O45" s="170"/>
      <c r="P45" s="170"/>
    </row>
    <row r="46" spans="1:16" x14ac:dyDescent="0.2">
      <c r="A46" s="170" t="s">
        <v>64</v>
      </c>
      <c r="B46" s="170">
        <f>'実質公債費比率（分子）の構造'!K$48</f>
        <v>619</v>
      </c>
      <c r="C46" s="170"/>
      <c r="D46" s="170"/>
      <c r="E46" s="170">
        <f>'実質公債費比率（分子）の構造'!L$48</f>
        <v>659</v>
      </c>
      <c r="F46" s="170"/>
      <c r="G46" s="170"/>
      <c r="H46" s="170">
        <f>'実質公債費比率（分子）の構造'!M$48</f>
        <v>676</v>
      </c>
      <c r="I46" s="170"/>
      <c r="J46" s="170"/>
      <c r="K46" s="170">
        <f>'実質公債費比率（分子）の構造'!N$48</f>
        <v>596</v>
      </c>
      <c r="L46" s="170"/>
      <c r="M46" s="170"/>
      <c r="N46" s="170">
        <f>'実質公債費比率（分子）の構造'!O$48</f>
        <v>559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5491</v>
      </c>
      <c r="C49" s="170"/>
      <c r="D49" s="170"/>
      <c r="E49" s="170">
        <f>'実質公債費比率（分子）の構造'!L$45</f>
        <v>5769</v>
      </c>
      <c r="F49" s="170"/>
      <c r="G49" s="170"/>
      <c r="H49" s="170">
        <f>'実質公債費比率（分子）の構造'!M$45</f>
        <v>5849</v>
      </c>
      <c r="I49" s="170"/>
      <c r="J49" s="170"/>
      <c r="K49" s="170">
        <f>'実質公債費比率（分子）の構造'!N$45</f>
        <v>5953</v>
      </c>
      <c r="L49" s="170"/>
      <c r="M49" s="170"/>
      <c r="N49" s="170">
        <f>'実質公債費比率（分子）の構造'!O$45</f>
        <v>5887</v>
      </c>
      <c r="O49" s="170"/>
      <c r="P49" s="170"/>
    </row>
    <row r="50" spans="1:16" x14ac:dyDescent="0.2">
      <c r="A50" s="170" t="s">
        <v>67</v>
      </c>
      <c r="B50" s="170" t="e">
        <f>NA()</f>
        <v>#N/A</v>
      </c>
      <c r="C50" s="170">
        <f>IF(ISNUMBER('実質公債費比率（分子）の構造'!K$53),'実質公債費比率（分子）の構造'!K$53,NA())</f>
        <v>1951</v>
      </c>
      <c r="D50" s="170" t="e">
        <f>NA()</f>
        <v>#N/A</v>
      </c>
      <c r="E50" s="170" t="e">
        <f>NA()</f>
        <v>#N/A</v>
      </c>
      <c r="F50" s="170">
        <f>IF(ISNUMBER('実質公債費比率（分子）の構造'!L$53),'実質公債費比率（分子）の構造'!L$53,NA())</f>
        <v>2142</v>
      </c>
      <c r="G50" s="170" t="e">
        <f>NA()</f>
        <v>#N/A</v>
      </c>
      <c r="H50" s="170" t="e">
        <f>NA()</f>
        <v>#N/A</v>
      </c>
      <c r="I50" s="170">
        <f>IF(ISNUMBER('実質公債費比率（分子）の構造'!M$53),'実質公債費比率（分子）の構造'!M$53,NA())</f>
        <v>2254</v>
      </c>
      <c r="J50" s="170" t="e">
        <f>NA()</f>
        <v>#N/A</v>
      </c>
      <c r="K50" s="170" t="e">
        <f>NA()</f>
        <v>#N/A</v>
      </c>
      <c r="L50" s="170">
        <f>IF(ISNUMBER('実質公債費比率（分子）の構造'!N$53),'実質公債費比率（分子）の構造'!N$53,NA())</f>
        <v>2359</v>
      </c>
      <c r="M50" s="170" t="e">
        <f>NA()</f>
        <v>#N/A</v>
      </c>
      <c r="N50" s="170" t="e">
        <f>NA()</f>
        <v>#N/A</v>
      </c>
      <c r="O50" s="170">
        <f>IF(ISNUMBER('実質公債費比率（分子）の構造'!O$53),'実質公債費比率（分子）の構造'!O$53,NA())</f>
        <v>2409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44549</v>
      </c>
      <c r="E56" s="169"/>
      <c r="F56" s="169"/>
      <c r="G56" s="169">
        <f>'将来負担比率（分子）の構造'!J$52</f>
        <v>45945</v>
      </c>
      <c r="H56" s="169"/>
      <c r="I56" s="169"/>
      <c r="J56" s="169">
        <f>'将来負担比率（分子）の構造'!K$52</f>
        <v>44786</v>
      </c>
      <c r="K56" s="169"/>
      <c r="L56" s="169"/>
      <c r="M56" s="169">
        <f>'将来負担比率（分子）の構造'!L$52</f>
        <v>42514</v>
      </c>
      <c r="N56" s="169"/>
      <c r="O56" s="169"/>
      <c r="P56" s="169">
        <f>'将来負担比率（分子）の構造'!M$52</f>
        <v>41306</v>
      </c>
    </row>
    <row r="57" spans="1:16" x14ac:dyDescent="0.2">
      <c r="A57" s="169" t="s">
        <v>42</v>
      </c>
      <c r="B57" s="169"/>
      <c r="C57" s="169"/>
      <c r="D57" s="169">
        <f>'将来負担比率（分子）の構造'!I$51</f>
        <v>945</v>
      </c>
      <c r="E57" s="169"/>
      <c r="F57" s="169"/>
      <c r="G57" s="169">
        <f>'将来負担比率（分子）の構造'!J$51</f>
        <v>779</v>
      </c>
      <c r="H57" s="169"/>
      <c r="I57" s="169"/>
      <c r="J57" s="169">
        <f>'将来負担比率（分子）の構造'!K$51</f>
        <v>1133</v>
      </c>
      <c r="K57" s="169"/>
      <c r="L57" s="169"/>
      <c r="M57" s="169">
        <f>'将来負担比率（分子）の構造'!L$51</f>
        <v>1350</v>
      </c>
      <c r="N57" s="169"/>
      <c r="O57" s="169"/>
      <c r="P57" s="169">
        <f>'将来負担比率（分子）の構造'!M$51</f>
        <v>1340</v>
      </c>
    </row>
    <row r="58" spans="1:16" x14ac:dyDescent="0.2">
      <c r="A58" s="169" t="s">
        <v>41</v>
      </c>
      <c r="B58" s="169"/>
      <c r="C58" s="169"/>
      <c r="D58" s="169">
        <f>'将来負担比率（分子）の構造'!I$50</f>
        <v>24897</v>
      </c>
      <c r="E58" s="169"/>
      <c r="F58" s="169"/>
      <c r="G58" s="169">
        <f>'将来負担比率（分子）の構造'!J$50</f>
        <v>21236</v>
      </c>
      <c r="H58" s="169"/>
      <c r="I58" s="169"/>
      <c r="J58" s="169">
        <f>'将来負担比率（分子）の構造'!K$50</f>
        <v>22554</v>
      </c>
      <c r="K58" s="169"/>
      <c r="L58" s="169"/>
      <c r="M58" s="169">
        <f>'将来負担比率（分子）の構造'!L$50</f>
        <v>29627</v>
      </c>
      <c r="N58" s="169"/>
      <c r="O58" s="169"/>
      <c r="P58" s="169">
        <f>'将来負担比率（分子）の構造'!M$50</f>
        <v>34173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6016</v>
      </c>
      <c r="C62" s="169"/>
      <c r="D62" s="169"/>
      <c r="E62" s="169">
        <f>'将来負担比率（分子）の構造'!J$45</f>
        <v>5963</v>
      </c>
      <c r="F62" s="169"/>
      <c r="G62" s="169"/>
      <c r="H62" s="169">
        <f>'将来負担比率（分子）の構造'!K$45</f>
        <v>5863</v>
      </c>
      <c r="I62" s="169"/>
      <c r="J62" s="169"/>
      <c r="K62" s="169">
        <f>'将来負担比率（分子）の構造'!L$45</f>
        <v>5807</v>
      </c>
      <c r="L62" s="169"/>
      <c r="M62" s="169"/>
      <c r="N62" s="169">
        <f>'将来負担比率（分子）の構造'!M$45</f>
        <v>6077</v>
      </c>
      <c r="O62" s="169"/>
      <c r="P62" s="169"/>
    </row>
    <row r="63" spans="1:16" x14ac:dyDescent="0.2">
      <c r="A63" s="169" t="s">
        <v>34</v>
      </c>
      <c r="B63" s="169">
        <f>'将来負担比率（分子）の構造'!I$44</f>
        <v>650</v>
      </c>
      <c r="C63" s="169"/>
      <c r="D63" s="169"/>
      <c r="E63" s="169">
        <f>'将来負担比率（分子）の構造'!J$44</f>
        <v>599</v>
      </c>
      <c r="F63" s="169"/>
      <c r="G63" s="169"/>
      <c r="H63" s="169">
        <f>'将来負担比率（分子）の構造'!K$44</f>
        <v>557</v>
      </c>
      <c r="I63" s="169"/>
      <c r="J63" s="169"/>
      <c r="K63" s="169">
        <f>'将来負担比率（分子）の構造'!L$44</f>
        <v>616</v>
      </c>
      <c r="L63" s="169"/>
      <c r="M63" s="169"/>
      <c r="N63" s="169">
        <f>'将来負担比率（分子）の構造'!M$44</f>
        <v>517</v>
      </c>
      <c r="O63" s="169"/>
      <c r="P63" s="169"/>
    </row>
    <row r="64" spans="1:16" x14ac:dyDescent="0.2">
      <c r="A64" s="169" t="s">
        <v>33</v>
      </c>
      <c r="B64" s="169">
        <f>'将来負担比率（分子）の構造'!I$43</f>
        <v>6293</v>
      </c>
      <c r="C64" s="169"/>
      <c r="D64" s="169"/>
      <c r="E64" s="169">
        <f>'将来負担比率（分子）の構造'!J$43</f>
        <v>7128</v>
      </c>
      <c r="F64" s="169"/>
      <c r="G64" s="169"/>
      <c r="H64" s="169">
        <f>'将来負担比率（分子）の構造'!K$43</f>
        <v>8667</v>
      </c>
      <c r="I64" s="169"/>
      <c r="J64" s="169"/>
      <c r="K64" s="169">
        <f>'将来負担比率（分子）の構造'!L$43</f>
        <v>9286</v>
      </c>
      <c r="L64" s="169"/>
      <c r="M64" s="169"/>
      <c r="N64" s="169">
        <f>'将来負担比率（分子）の構造'!M$43</f>
        <v>9232</v>
      </c>
      <c r="O64" s="169"/>
      <c r="P64" s="169"/>
    </row>
    <row r="65" spans="1:16" x14ac:dyDescent="0.2">
      <c r="A65" s="169" t="s">
        <v>32</v>
      </c>
      <c r="B65" s="169">
        <f>'将来負担比率（分子）の構造'!I$42</f>
        <v>1283</v>
      </c>
      <c r="C65" s="169"/>
      <c r="D65" s="169"/>
      <c r="E65" s="169">
        <f>'将来負担比率（分子）の構造'!J$42</f>
        <v>964</v>
      </c>
      <c r="F65" s="169"/>
      <c r="G65" s="169"/>
      <c r="H65" s="169">
        <f>'将来負担比率（分子）の構造'!K$42</f>
        <v>826</v>
      </c>
      <c r="I65" s="169"/>
      <c r="J65" s="169"/>
      <c r="K65" s="169">
        <f>'将来負担比率（分子）の構造'!L$42</f>
        <v>514</v>
      </c>
      <c r="L65" s="169"/>
      <c r="M65" s="169"/>
      <c r="N65" s="169">
        <f>'将来負担比率（分子）の構造'!M$42</f>
        <v>437</v>
      </c>
      <c r="O65" s="169"/>
      <c r="P65" s="169"/>
    </row>
    <row r="66" spans="1:16" x14ac:dyDescent="0.2">
      <c r="A66" s="169" t="s">
        <v>31</v>
      </c>
      <c r="B66" s="169">
        <f>'将来負担比率（分子）の構造'!I$41</f>
        <v>56551</v>
      </c>
      <c r="C66" s="169"/>
      <c r="D66" s="169"/>
      <c r="E66" s="169">
        <f>'将来負担比率（分子）の構造'!J$41</f>
        <v>58841</v>
      </c>
      <c r="F66" s="169"/>
      <c r="G66" s="169"/>
      <c r="H66" s="169">
        <f>'将来負担比率（分子）の構造'!K$41</f>
        <v>58057</v>
      </c>
      <c r="I66" s="169"/>
      <c r="J66" s="169"/>
      <c r="K66" s="169">
        <f>'将来負担比率（分子）の構造'!L$41</f>
        <v>57194</v>
      </c>
      <c r="L66" s="169"/>
      <c r="M66" s="169"/>
      <c r="N66" s="169">
        <f>'将来負担比率（分子）の構造'!M$41</f>
        <v>57169</v>
      </c>
      <c r="O66" s="169"/>
      <c r="P66" s="169"/>
    </row>
    <row r="67" spans="1:16" x14ac:dyDescent="0.2">
      <c r="A67" s="169" t="s">
        <v>71</v>
      </c>
      <c r="B67" s="169" t="e">
        <f>NA()</f>
        <v>#N/A</v>
      </c>
      <c r="C67" s="169">
        <f>IF(ISNUMBER('将来負担比率（分子）の構造'!I$53), IF('将来負担比率（分子）の構造'!I$53 &lt; 0, 0, '将来負担比率（分子）の構造'!I$53), NA())</f>
        <v>401</v>
      </c>
      <c r="D67" s="169" t="e">
        <f>NA()</f>
        <v>#N/A</v>
      </c>
      <c r="E67" s="169" t="e">
        <f>NA()</f>
        <v>#N/A</v>
      </c>
      <c r="F67" s="169">
        <f>IF(ISNUMBER('将来負担比率（分子）の構造'!J$53), IF('将来負担比率（分子）の構造'!J$53 &lt; 0, 0, '将来負担比率（分子）の構造'!J$53), NA())</f>
        <v>5535</v>
      </c>
      <c r="G67" s="169" t="e">
        <f>NA()</f>
        <v>#N/A</v>
      </c>
      <c r="H67" s="169" t="e">
        <f>NA()</f>
        <v>#N/A</v>
      </c>
      <c r="I67" s="169">
        <f>IF(ISNUMBER('将来負担比率（分子）の構造'!K$53), IF('将来負担比率（分子）の構造'!K$53 &lt; 0, 0, '将来負担比率（分子）の構造'!K$53), NA())</f>
        <v>5499</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5633</v>
      </c>
      <c r="C72" s="173">
        <f>基金残高に係る経年分析!G55</f>
        <v>5242</v>
      </c>
      <c r="D72" s="173">
        <f>基金残高に係る経年分析!H55</f>
        <v>3919</v>
      </c>
    </row>
    <row r="73" spans="1:16" x14ac:dyDescent="0.2">
      <c r="A73" s="172" t="s">
        <v>74</v>
      </c>
      <c r="B73" s="173">
        <f>基金残高に係る経年分析!F56</f>
        <v>543</v>
      </c>
      <c r="C73" s="173">
        <f>基金残高に係る経年分析!G56</f>
        <v>543</v>
      </c>
      <c r="D73" s="173">
        <f>基金残高に係る経年分析!H56</f>
        <v>673</v>
      </c>
    </row>
    <row r="74" spans="1:16" x14ac:dyDescent="0.2">
      <c r="A74" s="172" t="s">
        <v>75</v>
      </c>
      <c r="B74" s="173">
        <f>基金残高に係る経年分析!F57</f>
        <v>16900</v>
      </c>
      <c r="C74" s="173">
        <f>基金残高に係る経年分析!G57</f>
        <v>23749</v>
      </c>
      <c r="D74" s="173">
        <f>基金残高に係る経年分析!H57</f>
        <v>29329</v>
      </c>
    </row>
  </sheetData>
  <sheetProtection algorithmName="SHA-512" hashValue="kU+GMCsow7inaaliRNbvWpJSPkk3lrbkdmUl6KtTkmu3VyybGtur4SE2Z9KzGXnn6t04zVsP9mJzhBpLpGDCrg==" saltValue="c429VqbFRAHSHypTnMm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14338496</v>
      </c>
      <c r="S5" s="626"/>
      <c r="T5" s="626"/>
      <c r="U5" s="626"/>
      <c r="V5" s="626"/>
      <c r="W5" s="626"/>
      <c r="X5" s="626"/>
      <c r="Y5" s="627"/>
      <c r="Z5" s="628">
        <v>22.2</v>
      </c>
      <c r="AA5" s="628"/>
      <c r="AB5" s="628"/>
      <c r="AC5" s="628"/>
      <c r="AD5" s="629">
        <v>14338496</v>
      </c>
      <c r="AE5" s="629"/>
      <c r="AF5" s="629"/>
      <c r="AG5" s="629"/>
      <c r="AH5" s="629"/>
      <c r="AI5" s="629"/>
      <c r="AJ5" s="629"/>
      <c r="AK5" s="629"/>
      <c r="AL5" s="630">
        <v>52.3</v>
      </c>
      <c r="AM5" s="631"/>
      <c r="AN5" s="631"/>
      <c r="AO5" s="632"/>
      <c r="AP5" s="622" t="s">
        <v>216</v>
      </c>
      <c r="AQ5" s="623"/>
      <c r="AR5" s="623"/>
      <c r="AS5" s="623"/>
      <c r="AT5" s="623"/>
      <c r="AU5" s="623"/>
      <c r="AV5" s="623"/>
      <c r="AW5" s="623"/>
      <c r="AX5" s="623"/>
      <c r="AY5" s="623"/>
      <c r="AZ5" s="623"/>
      <c r="BA5" s="623"/>
      <c r="BB5" s="623"/>
      <c r="BC5" s="623"/>
      <c r="BD5" s="623"/>
      <c r="BE5" s="623"/>
      <c r="BF5" s="624"/>
      <c r="BG5" s="636">
        <v>14315622</v>
      </c>
      <c r="BH5" s="637"/>
      <c r="BI5" s="637"/>
      <c r="BJ5" s="637"/>
      <c r="BK5" s="637"/>
      <c r="BL5" s="637"/>
      <c r="BM5" s="637"/>
      <c r="BN5" s="638"/>
      <c r="BO5" s="639">
        <v>99.8</v>
      </c>
      <c r="BP5" s="639"/>
      <c r="BQ5" s="639"/>
      <c r="BR5" s="639"/>
      <c r="BS5" s="640">
        <v>191665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301242</v>
      </c>
      <c r="S6" s="637"/>
      <c r="T6" s="637"/>
      <c r="U6" s="637"/>
      <c r="V6" s="637"/>
      <c r="W6" s="637"/>
      <c r="X6" s="637"/>
      <c r="Y6" s="638"/>
      <c r="Z6" s="639">
        <v>0.5</v>
      </c>
      <c r="AA6" s="639"/>
      <c r="AB6" s="639"/>
      <c r="AC6" s="639"/>
      <c r="AD6" s="640">
        <v>301242</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14315622</v>
      </c>
      <c r="BH6" s="637"/>
      <c r="BI6" s="637"/>
      <c r="BJ6" s="637"/>
      <c r="BK6" s="637"/>
      <c r="BL6" s="637"/>
      <c r="BM6" s="637"/>
      <c r="BN6" s="638"/>
      <c r="BO6" s="639">
        <v>99.8</v>
      </c>
      <c r="BP6" s="639"/>
      <c r="BQ6" s="639"/>
      <c r="BR6" s="639"/>
      <c r="BS6" s="640">
        <v>191665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319997</v>
      </c>
      <c r="CS6" s="637"/>
      <c r="CT6" s="637"/>
      <c r="CU6" s="637"/>
      <c r="CV6" s="637"/>
      <c r="CW6" s="637"/>
      <c r="CX6" s="637"/>
      <c r="CY6" s="638"/>
      <c r="CZ6" s="630">
        <v>0.5</v>
      </c>
      <c r="DA6" s="631"/>
      <c r="DB6" s="631"/>
      <c r="DC6" s="647"/>
      <c r="DD6" s="645" t="s">
        <v>121</v>
      </c>
      <c r="DE6" s="637"/>
      <c r="DF6" s="637"/>
      <c r="DG6" s="637"/>
      <c r="DH6" s="637"/>
      <c r="DI6" s="637"/>
      <c r="DJ6" s="637"/>
      <c r="DK6" s="637"/>
      <c r="DL6" s="637"/>
      <c r="DM6" s="637"/>
      <c r="DN6" s="637"/>
      <c r="DO6" s="637"/>
      <c r="DP6" s="638"/>
      <c r="DQ6" s="645">
        <v>319396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7971</v>
      </c>
      <c r="S7" s="637"/>
      <c r="T7" s="637"/>
      <c r="U7" s="637"/>
      <c r="V7" s="637"/>
      <c r="W7" s="637"/>
      <c r="X7" s="637"/>
      <c r="Y7" s="638"/>
      <c r="Z7" s="639">
        <v>0</v>
      </c>
      <c r="AA7" s="639"/>
      <c r="AB7" s="639"/>
      <c r="AC7" s="639"/>
      <c r="AD7" s="640">
        <v>7971</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6613961</v>
      </c>
      <c r="BH7" s="637"/>
      <c r="BI7" s="637"/>
      <c r="BJ7" s="637"/>
      <c r="BK7" s="637"/>
      <c r="BL7" s="637"/>
      <c r="BM7" s="637"/>
      <c r="BN7" s="638"/>
      <c r="BO7" s="639">
        <v>46.1</v>
      </c>
      <c r="BP7" s="639"/>
      <c r="BQ7" s="639"/>
      <c r="BR7" s="639"/>
      <c r="BS7" s="640">
        <v>191665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11253226</v>
      </c>
      <c r="CS7" s="637"/>
      <c r="CT7" s="637"/>
      <c r="CU7" s="637"/>
      <c r="CV7" s="637"/>
      <c r="CW7" s="637"/>
      <c r="CX7" s="637"/>
      <c r="CY7" s="638"/>
      <c r="CZ7" s="639">
        <v>17.899999999999999</v>
      </c>
      <c r="DA7" s="639"/>
      <c r="DB7" s="639"/>
      <c r="DC7" s="639"/>
      <c r="DD7" s="645">
        <v>1682721</v>
      </c>
      <c r="DE7" s="637"/>
      <c r="DF7" s="637"/>
      <c r="DG7" s="637"/>
      <c r="DH7" s="637"/>
      <c r="DI7" s="637"/>
      <c r="DJ7" s="637"/>
      <c r="DK7" s="637"/>
      <c r="DL7" s="637"/>
      <c r="DM7" s="637"/>
      <c r="DN7" s="637"/>
      <c r="DO7" s="637"/>
      <c r="DP7" s="638"/>
      <c r="DQ7" s="645">
        <v>8914453</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120073</v>
      </c>
      <c r="S8" s="637"/>
      <c r="T8" s="637"/>
      <c r="U8" s="637"/>
      <c r="V8" s="637"/>
      <c r="W8" s="637"/>
      <c r="X8" s="637"/>
      <c r="Y8" s="638"/>
      <c r="Z8" s="639">
        <v>0.2</v>
      </c>
      <c r="AA8" s="639"/>
      <c r="AB8" s="639"/>
      <c r="AC8" s="639"/>
      <c r="AD8" s="640">
        <v>120073</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202922</v>
      </c>
      <c r="BH8" s="637"/>
      <c r="BI8" s="637"/>
      <c r="BJ8" s="637"/>
      <c r="BK8" s="637"/>
      <c r="BL8" s="637"/>
      <c r="BM8" s="637"/>
      <c r="BN8" s="638"/>
      <c r="BO8" s="639">
        <v>1.4</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21337092</v>
      </c>
      <c r="CS8" s="637"/>
      <c r="CT8" s="637"/>
      <c r="CU8" s="637"/>
      <c r="CV8" s="637"/>
      <c r="CW8" s="637"/>
      <c r="CX8" s="637"/>
      <c r="CY8" s="638"/>
      <c r="CZ8" s="639">
        <v>34</v>
      </c>
      <c r="DA8" s="639"/>
      <c r="DB8" s="639"/>
      <c r="DC8" s="639"/>
      <c r="DD8" s="645">
        <v>1128879</v>
      </c>
      <c r="DE8" s="637"/>
      <c r="DF8" s="637"/>
      <c r="DG8" s="637"/>
      <c r="DH8" s="637"/>
      <c r="DI8" s="637"/>
      <c r="DJ8" s="637"/>
      <c r="DK8" s="637"/>
      <c r="DL8" s="637"/>
      <c r="DM8" s="637"/>
      <c r="DN8" s="637"/>
      <c r="DO8" s="637"/>
      <c r="DP8" s="638"/>
      <c r="DQ8" s="645">
        <v>11677810</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120102</v>
      </c>
      <c r="S9" s="637"/>
      <c r="T9" s="637"/>
      <c r="U9" s="637"/>
      <c r="V9" s="637"/>
      <c r="W9" s="637"/>
      <c r="X9" s="637"/>
      <c r="Y9" s="638"/>
      <c r="Z9" s="639">
        <v>0.2</v>
      </c>
      <c r="AA9" s="639"/>
      <c r="AB9" s="639"/>
      <c r="AC9" s="639"/>
      <c r="AD9" s="640">
        <v>120102</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5426418</v>
      </c>
      <c r="BH9" s="637"/>
      <c r="BI9" s="637"/>
      <c r="BJ9" s="637"/>
      <c r="BK9" s="637"/>
      <c r="BL9" s="637"/>
      <c r="BM9" s="637"/>
      <c r="BN9" s="638"/>
      <c r="BO9" s="639">
        <v>37.799999999999997</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4344173</v>
      </c>
      <c r="CS9" s="637"/>
      <c r="CT9" s="637"/>
      <c r="CU9" s="637"/>
      <c r="CV9" s="637"/>
      <c r="CW9" s="637"/>
      <c r="CX9" s="637"/>
      <c r="CY9" s="638"/>
      <c r="CZ9" s="639">
        <v>6.9</v>
      </c>
      <c r="DA9" s="639"/>
      <c r="DB9" s="639"/>
      <c r="DC9" s="639"/>
      <c r="DD9" s="645">
        <v>280877</v>
      </c>
      <c r="DE9" s="637"/>
      <c r="DF9" s="637"/>
      <c r="DG9" s="637"/>
      <c r="DH9" s="637"/>
      <c r="DI9" s="637"/>
      <c r="DJ9" s="637"/>
      <c r="DK9" s="637"/>
      <c r="DL9" s="637"/>
      <c r="DM9" s="637"/>
      <c r="DN9" s="637"/>
      <c r="DO9" s="637"/>
      <c r="DP9" s="638"/>
      <c r="DQ9" s="645">
        <v>2821284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312443</v>
      </c>
      <c r="BH10" s="637"/>
      <c r="BI10" s="637"/>
      <c r="BJ10" s="637"/>
      <c r="BK10" s="637"/>
      <c r="BL10" s="637"/>
      <c r="BM10" s="637"/>
      <c r="BN10" s="638"/>
      <c r="BO10" s="639">
        <v>2.2000000000000002</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129320</v>
      </c>
      <c r="CS10" s="637"/>
      <c r="CT10" s="637"/>
      <c r="CU10" s="637"/>
      <c r="CV10" s="637"/>
      <c r="CW10" s="637"/>
      <c r="CX10" s="637"/>
      <c r="CY10" s="638"/>
      <c r="CZ10" s="639">
        <v>0.2</v>
      </c>
      <c r="DA10" s="639"/>
      <c r="DB10" s="639"/>
      <c r="DC10" s="639"/>
      <c r="DD10" s="645" t="s">
        <v>121</v>
      </c>
      <c r="DE10" s="637"/>
      <c r="DF10" s="637"/>
      <c r="DG10" s="637"/>
      <c r="DH10" s="637"/>
      <c r="DI10" s="637"/>
      <c r="DJ10" s="637"/>
      <c r="DK10" s="637"/>
      <c r="DL10" s="637"/>
      <c r="DM10" s="637"/>
      <c r="DN10" s="637"/>
      <c r="DO10" s="637"/>
      <c r="DP10" s="638"/>
      <c r="DQ10" s="645">
        <v>4320</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2683710</v>
      </c>
      <c r="S11" s="637"/>
      <c r="T11" s="637"/>
      <c r="U11" s="637"/>
      <c r="V11" s="637"/>
      <c r="W11" s="637"/>
      <c r="X11" s="637"/>
      <c r="Y11" s="638"/>
      <c r="Z11" s="641">
        <v>4.2</v>
      </c>
      <c r="AA11" s="642"/>
      <c r="AB11" s="642"/>
      <c r="AC11" s="648"/>
      <c r="AD11" s="645">
        <v>2683710</v>
      </c>
      <c r="AE11" s="637"/>
      <c r="AF11" s="637"/>
      <c r="AG11" s="637"/>
      <c r="AH11" s="637"/>
      <c r="AI11" s="637"/>
      <c r="AJ11" s="637"/>
      <c r="AK11" s="638"/>
      <c r="AL11" s="641">
        <v>9.8000000000000007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672178</v>
      </c>
      <c r="BH11" s="637"/>
      <c r="BI11" s="637"/>
      <c r="BJ11" s="637"/>
      <c r="BK11" s="637"/>
      <c r="BL11" s="637"/>
      <c r="BM11" s="637"/>
      <c r="BN11" s="638"/>
      <c r="BO11" s="639">
        <v>4.7</v>
      </c>
      <c r="BP11" s="639"/>
      <c r="BQ11" s="639"/>
      <c r="BR11" s="639"/>
      <c r="BS11" s="640">
        <v>191665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1163139</v>
      </c>
      <c r="CS11" s="637"/>
      <c r="CT11" s="637"/>
      <c r="CU11" s="637"/>
      <c r="CV11" s="637"/>
      <c r="CW11" s="637"/>
      <c r="CX11" s="637"/>
      <c r="CY11" s="638"/>
      <c r="CZ11" s="639">
        <v>1.9</v>
      </c>
      <c r="DA11" s="639"/>
      <c r="DB11" s="639"/>
      <c r="DC11" s="639"/>
      <c r="DD11" s="645">
        <v>423893</v>
      </c>
      <c r="DE11" s="637"/>
      <c r="DF11" s="637"/>
      <c r="DG11" s="637"/>
      <c r="DH11" s="637"/>
      <c r="DI11" s="637"/>
      <c r="DJ11" s="637"/>
      <c r="DK11" s="637"/>
      <c r="DL11" s="637"/>
      <c r="DM11" s="637"/>
      <c r="DN11" s="637"/>
      <c r="DO11" s="637"/>
      <c r="DP11" s="638"/>
      <c r="DQ11" s="645">
        <v>758785</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7711</v>
      </c>
      <c r="S12" s="637"/>
      <c r="T12" s="637"/>
      <c r="U12" s="637"/>
      <c r="V12" s="637"/>
      <c r="W12" s="637"/>
      <c r="X12" s="637"/>
      <c r="Y12" s="638"/>
      <c r="Z12" s="639">
        <v>0</v>
      </c>
      <c r="AA12" s="639"/>
      <c r="AB12" s="639"/>
      <c r="AC12" s="639"/>
      <c r="AD12" s="640">
        <v>7711</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6416238</v>
      </c>
      <c r="BH12" s="637"/>
      <c r="BI12" s="637"/>
      <c r="BJ12" s="637"/>
      <c r="BK12" s="637"/>
      <c r="BL12" s="637"/>
      <c r="BM12" s="637"/>
      <c r="BN12" s="638"/>
      <c r="BO12" s="639">
        <v>44.7</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418288</v>
      </c>
      <c r="CS12" s="637"/>
      <c r="CT12" s="637"/>
      <c r="CU12" s="637"/>
      <c r="CV12" s="637"/>
      <c r="CW12" s="637"/>
      <c r="CX12" s="637"/>
      <c r="CY12" s="638"/>
      <c r="CZ12" s="639">
        <v>0.7</v>
      </c>
      <c r="DA12" s="639"/>
      <c r="DB12" s="639"/>
      <c r="DC12" s="639"/>
      <c r="DD12" s="645">
        <v>898</v>
      </c>
      <c r="DE12" s="637"/>
      <c r="DF12" s="637"/>
      <c r="DG12" s="637"/>
      <c r="DH12" s="637"/>
      <c r="DI12" s="637"/>
      <c r="DJ12" s="637"/>
      <c r="DK12" s="637"/>
      <c r="DL12" s="637"/>
      <c r="DM12" s="637"/>
      <c r="DN12" s="637"/>
      <c r="DO12" s="637"/>
      <c r="DP12" s="638"/>
      <c r="DQ12" s="645">
        <v>229664</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6401055</v>
      </c>
      <c r="BH13" s="637"/>
      <c r="BI13" s="637"/>
      <c r="BJ13" s="637"/>
      <c r="BK13" s="637"/>
      <c r="BL13" s="637"/>
      <c r="BM13" s="637"/>
      <c r="BN13" s="638"/>
      <c r="BO13" s="639">
        <v>44.6</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4467966</v>
      </c>
      <c r="CS13" s="637"/>
      <c r="CT13" s="637"/>
      <c r="CU13" s="637"/>
      <c r="CV13" s="637"/>
      <c r="CW13" s="637"/>
      <c r="CX13" s="637"/>
      <c r="CY13" s="638"/>
      <c r="CZ13" s="639">
        <v>7.1</v>
      </c>
      <c r="DA13" s="639"/>
      <c r="DB13" s="639"/>
      <c r="DC13" s="639"/>
      <c r="DD13" s="645">
        <v>2859861</v>
      </c>
      <c r="DE13" s="637"/>
      <c r="DF13" s="637"/>
      <c r="DG13" s="637"/>
      <c r="DH13" s="637"/>
      <c r="DI13" s="637"/>
      <c r="DJ13" s="637"/>
      <c r="DK13" s="637"/>
      <c r="DL13" s="637"/>
      <c r="DM13" s="637"/>
      <c r="DN13" s="637"/>
      <c r="DO13" s="637"/>
      <c r="DP13" s="638"/>
      <c r="DQ13" s="645">
        <v>2058015</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3902</v>
      </c>
      <c r="S14" s="637"/>
      <c r="T14" s="637"/>
      <c r="U14" s="637"/>
      <c r="V14" s="637"/>
      <c r="W14" s="637"/>
      <c r="X14" s="637"/>
      <c r="Y14" s="638"/>
      <c r="Z14" s="639">
        <v>0</v>
      </c>
      <c r="AA14" s="639"/>
      <c r="AB14" s="639"/>
      <c r="AC14" s="639"/>
      <c r="AD14" s="640">
        <v>3902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454795</v>
      </c>
      <c r="BH14" s="637"/>
      <c r="BI14" s="637"/>
      <c r="BJ14" s="637"/>
      <c r="BK14" s="637"/>
      <c r="BL14" s="637"/>
      <c r="BM14" s="637"/>
      <c r="BN14" s="638"/>
      <c r="BO14" s="639">
        <v>3.2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2031476</v>
      </c>
      <c r="CS14" s="637"/>
      <c r="CT14" s="637"/>
      <c r="CU14" s="637"/>
      <c r="CV14" s="637"/>
      <c r="CW14" s="637"/>
      <c r="CX14" s="637"/>
      <c r="CY14" s="638"/>
      <c r="CZ14" s="639">
        <v>3.2</v>
      </c>
      <c r="DA14" s="639"/>
      <c r="DB14" s="639"/>
      <c r="DC14" s="639"/>
      <c r="DD14" s="645">
        <v>802042</v>
      </c>
      <c r="DE14" s="637"/>
      <c r="DF14" s="637"/>
      <c r="DG14" s="637"/>
      <c r="DH14" s="637"/>
      <c r="DI14" s="637"/>
      <c r="DJ14" s="637"/>
      <c r="DK14" s="637"/>
      <c r="DL14" s="637"/>
      <c r="DM14" s="637"/>
      <c r="DN14" s="637"/>
      <c r="DO14" s="637"/>
      <c r="DP14" s="638"/>
      <c r="DQ14" s="645">
        <v>1239345</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830628</v>
      </c>
      <c r="BH15" s="637"/>
      <c r="BI15" s="637"/>
      <c r="BJ15" s="637"/>
      <c r="BK15" s="637"/>
      <c r="BL15" s="637"/>
      <c r="BM15" s="637"/>
      <c r="BN15" s="638"/>
      <c r="BO15" s="639">
        <v>5.8</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11492624</v>
      </c>
      <c r="CS15" s="637"/>
      <c r="CT15" s="637"/>
      <c r="CU15" s="637"/>
      <c r="CV15" s="637"/>
      <c r="CW15" s="637"/>
      <c r="CX15" s="637"/>
      <c r="CY15" s="638"/>
      <c r="CZ15" s="639">
        <v>18.3</v>
      </c>
      <c r="DA15" s="639"/>
      <c r="DB15" s="639"/>
      <c r="DC15" s="639"/>
      <c r="DD15" s="645">
        <v>2568015</v>
      </c>
      <c r="DE15" s="637"/>
      <c r="DF15" s="637"/>
      <c r="DG15" s="637"/>
      <c r="DH15" s="637"/>
      <c r="DI15" s="637"/>
      <c r="DJ15" s="637"/>
      <c r="DK15" s="637"/>
      <c r="DL15" s="637"/>
      <c r="DM15" s="637"/>
      <c r="DN15" s="637"/>
      <c r="DO15" s="637"/>
      <c r="DP15" s="638"/>
      <c r="DQ15" s="645">
        <v>7899926</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38906</v>
      </c>
      <c r="S16" s="637"/>
      <c r="T16" s="637"/>
      <c r="U16" s="637"/>
      <c r="V16" s="637"/>
      <c r="W16" s="637"/>
      <c r="X16" s="637"/>
      <c r="Y16" s="638"/>
      <c r="Z16" s="639">
        <v>0.1</v>
      </c>
      <c r="AA16" s="639"/>
      <c r="AB16" s="639"/>
      <c r="AC16" s="639"/>
      <c r="AD16" s="640">
        <v>38906</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225912</v>
      </c>
      <c r="S17" s="637"/>
      <c r="T17" s="637"/>
      <c r="U17" s="637"/>
      <c r="V17" s="637"/>
      <c r="W17" s="637"/>
      <c r="X17" s="637"/>
      <c r="Y17" s="638"/>
      <c r="Z17" s="639">
        <v>0.3</v>
      </c>
      <c r="AA17" s="639"/>
      <c r="AB17" s="639"/>
      <c r="AC17" s="639"/>
      <c r="AD17" s="640">
        <v>225912</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5886510</v>
      </c>
      <c r="CS17" s="637"/>
      <c r="CT17" s="637"/>
      <c r="CU17" s="637"/>
      <c r="CV17" s="637"/>
      <c r="CW17" s="637"/>
      <c r="CX17" s="637"/>
      <c r="CY17" s="638"/>
      <c r="CZ17" s="639">
        <v>9.4</v>
      </c>
      <c r="DA17" s="639"/>
      <c r="DB17" s="639"/>
      <c r="DC17" s="639"/>
      <c r="DD17" s="645" t="s">
        <v>121</v>
      </c>
      <c r="DE17" s="637"/>
      <c r="DF17" s="637"/>
      <c r="DG17" s="637"/>
      <c r="DH17" s="637"/>
      <c r="DI17" s="637"/>
      <c r="DJ17" s="637"/>
      <c r="DK17" s="637"/>
      <c r="DL17" s="637"/>
      <c r="DM17" s="637"/>
      <c r="DN17" s="637"/>
      <c r="DO17" s="637"/>
      <c r="DP17" s="638"/>
      <c r="DQ17" s="645">
        <v>5853391</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136949</v>
      </c>
      <c r="S18" s="637"/>
      <c r="T18" s="637"/>
      <c r="U18" s="637"/>
      <c r="V18" s="637"/>
      <c r="W18" s="637"/>
      <c r="X18" s="637"/>
      <c r="Y18" s="638"/>
      <c r="Z18" s="639">
        <v>0.2</v>
      </c>
      <c r="AA18" s="639"/>
      <c r="AB18" s="639"/>
      <c r="AC18" s="639"/>
      <c r="AD18" s="640">
        <v>136949</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124032</v>
      </c>
      <c r="S19" s="637"/>
      <c r="T19" s="637"/>
      <c r="U19" s="637"/>
      <c r="V19" s="637"/>
      <c r="W19" s="637"/>
      <c r="X19" s="637"/>
      <c r="Y19" s="638"/>
      <c r="Z19" s="639">
        <v>0.2</v>
      </c>
      <c r="AA19" s="639"/>
      <c r="AB19" s="639"/>
      <c r="AC19" s="639"/>
      <c r="AD19" s="640">
        <v>124032</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22874</v>
      </c>
      <c r="BH19" s="637"/>
      <c r="BI19" s="637"/>
      <c r="BJ19" s="637"/>
      <c r="BK19" s="637"/>
      <c r="BL19" s="637"/>
      <c r="BM19" s="637"/>
      <c r="BN19" s="638"/>
      <c r="BO19" s="639">
        <v>0.2</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12917</v>
      </c>
      <c r="S20" s="637"/>
      <c r="T20" s="637"/>
      <c r="U20" s="637"/>
      <c r="V20" s="637"/>
      <c r="W20" s="637"/>
      <c r="X20" s="637"/>
      <c r="Y20" s="638"/>
      <c r="Z20" s="639">
        <v>0</v>
      </c>
      <c r="AA20" s="639"/>
      <c r="AB20" s="639"/>
      <c r="AC20" s="639"/>
      <c r="AD20" s="640">
        <v>12917</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22874</v>
      </c>
      <c r="BH20" s="637"/>
      <c r="BI20" s="637"/>
      <c r="BJ20" s="637"/>
      <c r="BK20" s="637"/>
      <c r="BL20" s="637"/>
      <c r="BM20" s="637"/>
      <c r="BN20" s="638"/>
      <c r="BO20" s="639">
        <v>0.2</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62843811</v>
      </c>
      <c r="CS20" s="637"/>
      <c r="CT20" s="637"/>
      <c r="CU20" s="637"/>
      <c r="CV20" s="637"/>
      <c r="CW20" s="637"/>
      <c r="CX20" s="637"/>
      <c r="CY20" s="638"/>
      <c r="CZ20" s="639">
        <v>100</v>
      </c>
      <c r="DA20" s="639"/>
      <c r="DB20" s="639"/>
      <c r="DC20" s="639"/>
      <c r="DD20" s="645">
        <v>9747186</v>
      </c>
      <c r="DE20" s="637"/>
      <c r="DF20" s="637"/>
      <c r="DG20" s="637"/>
      <c r="DH20" s="637"/>
      <c r="DI20" s="637"/>
      <c r="DJ20" s="637"/>
      <c r="DK20" s="637"/>
      <c r="DL20" s="637"/>
      <c r="DM20" s="637"/>
      <c r="DN20" s="637"/>
      <c r="DO20" s="637"/>
      <c r="DP20" s="638"/>
      <c r="DQ20" s="645">
        <v>41776389</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9520855</v>
      </c>
      <c r="S21" s="637"/>
      <c r="T21" s="637"/>
      <c r="U21" s="637"/>
      <c r="V21" s="637"/>
      <c r="W21" s="637"/>
      <c r="X21" s="637"/>
      <c r="Y21" s="638"/>
      <c r="Z21" s="639">
        <v>14.7</v>
      </c>
      <c r="AA21" s="639"/>
      <c r="AB21" s="639"/>
      <c r="AC21" s="639"/>
      <c r="AD21" s="640">
        <v>9268037</v>
      </c>
      <c r="AE21" s="640"/>
      <c r="AF21" s="640"/>
      <c r="AG21" s="640"/>
      <c r="AH21" s="640"/>
      <c r="AI21" s="640"/>
      <c r="AJ21" s="640"/>
      <c r="AK21" s="640"/>
      <c r="AL21" s="641">
        <v>33.799999999999997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22874</v>
      </c>
      <c r="BH21" s="637"/>
      <c r="BI21" s="637"/>
      <c r="BJ21" s="637"/>
      <c r="BK21" s="637"/>
      <c r="BL21" s="637"/>
      <c r="BM21" s="637"/>
      <c r="BN21" s="638"/>
      <c r="BO21" s="639">
        <v>0.2</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9268037</v>
      </c>
      <c r="S22" s="637"/>
      <c r="T22" s="637"/>
      <c r="U22" s="637"/>
      <c r="V22" s="637"/>
      <c r="W22" s="637"/>
      <c r="X22" s="637"/>
      <c r="Y22" s="638"/>
      <c r="Z22" s="639">
        <v>14.3</v>
      </c>
      <c r="AA22" s="639"/>
      <c r="AB22" s="639"/>
      <c r="AC22" s="639"/>
      <c r="AD22" s="640">
        <v>9268037</v>
      </c>
      <c r="AE22" s="640"/>
      <c r="AF22" s="640"/>
      <c r="AG22" s="640"/>
      <c r="AH22" s="640"/>
      <c r="AI22" s="640"/>
      <c r="AJ22" s="640"/>
      <c r="AK22" s="640"/>
      <c r="AL22" s="641">
        <v>33.799999999999997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252818</v>
      </c>
      <c r="S23" s="637"/>
      <c r="T23" s="637"/>
      <c r="U23" s="637"/>
      <c r="V23" s="637"/>
      <c r="W23" s="637"/>
      <c r="X23" s="637"/>
      <c r="Y23" s="638"/>
      <c r="Z23" s="639">
        <v>0.4</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27308038</v>
      </c>
      <c r="CS24" s="626"/>
      <c r="CT24" s="626"/>
      <c r="CU24" s="626"/>
      <c r="CV24" s="626"/>
      <c r="CW24" s="626"/>
      <c r="CX24" s="626"/>
      <c r="CY24" s="627"/>
      <c r="CZ24" s="630">
        <v>43.5</v>
      </c>
      <c r="DA24" s="631"/>
      <c r="DB24" s="631"/>
      <c r="DC24" s="647"/>
      <c r="DD24" s="671">
        <v>19154642</v>
      </c>
      <c r="DE24" s="626"/>
      <c r="DF24" s="626"/>
      <c r="DG24" s="626"/>
      <c r="DH24" s="626"/>
      <c r="DI24" s="626"/>
      <c r="DJ24" s="626"/>
      <c r="DK24" s="627"/>
      <c r="DL24" s="671">
        <v>15815160</v>
      </c>
      <c r="DM24" s="626"/>
      <c r="DN24" s="626"/>
      <c r="DO24" s="626"/>
      <c r="DP24" s="626"/>
      <c r="DQ24" s="626"/>
      <c r="DR24" s="626"/>
      <c r="DS24" s="626"/>
      <c r="DT24" s="626"/>
      <c r="DU24" s="626"/>
      <c r="DV24" s="627"/>
      <c r="DW24" s="630">
        <v>57.2</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27505829</v>
      </c>
      <c r="S25" s="637"/>
      <c r="T25" s="637"/>
      <c r="U25" s="637"/>
      <c r="V25" s="637"/>
      <c r="W25" s="637"/>
      <c r="X25" s="637"/>
      <c r="Y25" s="638"/>
      <c r="Z25" s="639">
        <v>42.5</v>
      </c>
      <c r="AA25" s="639"/>
      <c r="AB25" s="639"/>
      <c r="AC25" s="639"/>
      <c r="AD25" s="640">
        <v>27253011</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8707810</v>
      </c>
      <c r="CS25" s="668"/>
      <c r="CT25" s="668"/>
      <c r="CU25" s="668"/>
      <c r="CV25" s="668"/>
      <c r="CW25" s="668"/>
      <c r="CX25" s="668"/>
      <c r="CY25" s="669"/>
      <c r="CZ25" s="641">
        <v>13.9</v>
      </c>
      <c r="DA25" s="666"/>
      <c r="DB25" s="666"/>
      <c r="DC25" s="670"/>
      <c r="DD25" s="645">
        <v>7972225</v>
      </c>
      <c r="DE25" s="668"/>
      <c r="DF25" s="668"/>
      <c r="DG25" s="668"/>
      <c r="DH25" s="668"/>
      <c r="DI25" s="668"/>
      <c r="DJ25" s="668"/>
      <c r="DK25" s="669"/>
      <c r="DL25" s="645">
        <v>6084167</v>
      </c>
      <c r="DM25" s="668"/>
      <c r="DN25" s="668"/>
      <c r="DO25" s="668"/>
      <c r="DP25" s="668"/>
      <c r="DQ25" s="668"/>
      <c r="DR25" s="668"/>
      <c r="DS25" s="668"/>
      <c r="DT25" s="668"/>
      <c r="DU25" s="668"/>
      <c r="DV25" s="669"/>
      <c r="DW25" s="641">
        <v>22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14497</v>
      </c>
      <c r="S26" s="637"/>
      <c r="T26" s="637"/>
      <c r="U26" s="637"/>
      <c r="V26" s="637"/>
      <c r="W26" s="637"/>
      <c r="X26" s="637"/>
      <c r="Y26" s="638"/>
      <c r="Z26" s="639">
        <v>0</v>
      </c>
      <c r="AA26" s="639"/>
      <c r="AB26" s="639"/>
      <c r="AC26" s="639"/>
      <c r="AD26" s="640">
        <v>14497</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5681581</v>
      </c>
      <c r="CS26" s="637"/>
      <c r="CT26" s="637"/>
      <c r="CU26" s="637"/>
      <c r="CV26" s="637"/>
      <c r="CW26" s="637"/>
      <c r="CX26" s="637"/>
      <c r="CY26" s="638"/>
      <c r="CZ26" s="641">
        <v>9</v>
      </c>
      <c r="DA26" s="666"/>
      <c r="DB26" s="666"/>
      <c r="DC26" s="670"/>
      <c r="DD26" s="645">
        <v>5130782</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478538</v>
      </c>
      <c r="S27" s="637"/>
      <c r="T27" s="637"/>
      <c r="U27" s="637"/>
      <c r="V27" s="637"/>
      <c r="W27" s="637"/>
      <c r="X27" s="637"/>
      <c r="Y27" s="638"/>
      <c r="Z27" s="639">
        <v>0.7</v>
      </c>
      <c r="AA27" s="639"/>
      <c r="AB27" s="639"/>
      <c r="AC27" s="639"/>
      <c r="AD27" s="640">
        <v>4436</v>
      </c>
      <c r="AE27" s="640"/>
      <c r="AF27" s="640"/>
      <c r="AG27" s="640"/>
      <c r="AH27" s="640"/>
      <c r="AI27" s="640"/>
      <c r="AJ27" s="640"/>
      <c r="AK27" s="640"/>
      <c r="AL27" s="641">
        <v>0</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14338496</v>
      </c>
      <c r="BH27" s="637"/>
      <c r="BI27" s="637"/>
      <c r="BJ27" s="637"/>
      <c r="BK27" s="637"/>
      <c r="BL27" s="637"/>
      <c r="BM27" s="637"/>
      <c r="BN27" s="638"/>
      <c r="BO27" s="639">
        <v>100</v>
      </c>
      <c r="BP27" s="639"/>
      <c r="BQ27" s="639"/>
      <c r="BR27" s="639"/>
      <c r="BS27" s="640">
        <v>191665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12713718</v>
      </c>
      <c r="CS27" s="668"/>
      <c r="CT27" s="668"/>
      <c r="CU27" s="668"/>
      <c r="CV27" s="668"/>
      <c r="CW27" s="668"/>
      <c r="CX27" s="668"/>
      <c r="CY27" s="669"/>
      <c r="CZ27" s="641">
        <v>20.2</v>
      </c>
      <c r="DA27" s="666"/>
      <c r="DB27" s="666"/>
      <c r="DC27" s="670"/>
      <c r="DD27" s="645">
        <v>5329026</v>
      </c>
      <c r="DE27" s="668"/>
      <c r="DF27" s="668"/>
      <c r="DG27" s="668"/>
      <c r="DH27" s="668"/>
      <c r="DI27" s="668"/>
      <c r="DJ27" s="668"/>
      <c r="DK27" s="669"/>
      <c r="DL27" s="645">
        <v>3877602</v>
      </c>
      <c r="DM27" s="668"/>
      <c r="DN27" s="668"/>
      <c r="DO27" s="668"/>
      <c r="DP27" s="668"/>
      <c r="DQ27" s="668"/>
      <c r="DR27" s="668"/>
      <c r="DS27" s="668"/>
      <c r="DT27" s="668"/>
      <c r="DU27" s="668"/>
      <c r="DV27" s="669"/>
      <c r="DW27" s="641">
        <v>14</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594013</v>
      </c>
      <c r="S28" s="637"/>
      <c r="T28" s="637"/>
      <c r="U28" s="637"/>
      <c r="V28" s="637"/>
      <c r="W28" s="637"/>
      <c r="X28" s="637"/>
      <c r="Y28" s="638"/>
      <c r="Z28" s="639">
        <v>0.9</v>
      </c>
      <c r="AA28" s="639"/>
      <c r="AB28" s="639"/>
      <c r="AC28" s="639"/>
      <c r="AD28" s="640">
        <v>59114</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5886510</v>
      </c>
      <c r="CS28" s="637"/>
      <c r="CT28" s="637"/>
      <c r="CU28" s="637"/>
      <c r="CV28" s="637"/>
      <c r="CW28" s="637"/>
      <c r="CX28" s="637"/>
      <c r="CY28" s="638"/>
      <c r="CZ28" s="641">
        <v>9.4</v>
      </c>
      <c r="DA28" s="666"/>
      <c r="DB28" s="666"/>
      <c r="DC28" s="670"/>
      <c r="DD28" s="645">
        <v>5853391</v>
      </c>
      <c r="DE28" s="637"/>
      <c r="DF28" s="637"/>
      <c r="DG28" s="637"/>
      <c r="DH28" s="637"/>
      <c r="DI28" s="637"/>
      <c r="DJ28" s="637"/>
      <c r="DK28" s="638"/>
      <c r="DL28" s="645">
        <v>5853391</v>
      </c>
      <c r="DM28" s="637"/>
      <c r="DN28" s="637"/>
      <c r="DO28" s="637"/>
      <c r="DP28" s="637"/>
      <c r="DQ28" s="637"/>
      <c r="DR28" s="637"/>
      <c r="DS28" s="637"/>
      <c r="DT28" s="637"/>
      <c r="DU28" s="637"/>
      <c r="DV28" s="638"/>
      <c r="DW28" s="641">
        <v>21.2</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324562</v>
      </c>
      <c r="S29" s="637"/>
      <c r="T29" s="637"/>
      <c r="U29" s="637"/>
      <c r="V29" s="637"/>
      <c r="W29" s="637"/>
      <c r="X29" s="637"/>
      <c r="Y29" s="638"/>
      <c r="Z29" s="639">
        <v>0.5</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5886510</v>
      </c>
      <c r="CS29" s="668"/>
      <c r="CT29" s="668"/>
      <c r="CU29" s="668"/>
      <c r="CV29" s="668"/>
      <c r="CW29" s="668"/>
      <c r="CX29" s="668"/>
      <c r="CY29" s="669"/>
      <c r="CZ29" s="641">
        <v>9.4</v>
      </c>
      <c r="DA29" s="666"/>
      <c r="DB29" s="666"/>
      <c r="DC29" s="670"/>
      <c r="DD29" s="645">
        <v>5853391</v>
      </c>
      <c r="DE29" s="668"/>
      <c r="DF29" s="668"/>
      <c r="DG29" s="668"/>
      <c r="DH29" s="668"/>
      <c r="DI29" s="668"/>
      <c r="DJ29" s="668"/>
      <c r="DK29" s="669"/>
      <c r="DL29" s="645">
        <v>5853391</v>
      </c>
      <c r="DM29" s="668"/>
      <c r="DN29" s="668"/>
      <c r="DO29" s="668"/>
      <c r="DP29" s="668"/>
      <c r="DQ29" s="668"/>
      <c r="DR29" s="668"/>
      <c r="DS29" s="668"/>
      <c r="DT29" s="668"/>
      <c r="DU29" s="668"/>
      <c r="DV29" s="669"/>
      <c r="DW29" s="641">
        <v>21.2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10421074</v>
      </c>
      <c r="S30" s="637"/>
      <c r="T30" s="637"/>
      <c r="U30" s="637"/>
      <c r="V30" s="637"/>
      <c r="W30" s="637"/>
      <c r="X30" s="637"/>
      <c r="Y30" s="638"/>
      <c r="Z30" s="639">
        <v>16.100000000000001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5751008</v>
      </c>
      <c r="CS30" s="637"/>
      <c r="CT30" s="637"/>
      <c r="CU30" s="637"/>
      <c r="CV30" s="637"/>
      <c r="CW30" s="637"/>
      <c r="CX30" s="637"/>
      <c r="CY30" s="638"/>
      <c r="CZ30" s="641">
        <v>9.1999999999999993</v>
      </c>
      <c r="DA30" s="666"/>
      <c r="DB30" s="666"/>
      <c r="DC30" s="670"/>
      <c r="DD30" s="645">
        <v>5720516</v>
      </c>
      <c r="DE30" s="637"/>
      <c r="DF30" s="637"/>
      <c r="DG30" s="637"/>
      <c r="DH30" s="637"/>
      <c r="DI30" s="637"/>
      <c r="DJ30" s="637"/>
      <c r="DK30" s="638"/>
      <c r="DL30" s="645">
        <v>5720516</v>
      </c>
      <c r="DM30" s="637"/>
      <c r="DN30" s="637"/>
      <c r="DO30" s="637"/>
      <c r="DP30" s="637"/>
      <c r="DQ30" s="637"/>
      <c r="DR30" s="637"/>
      <c r="DS30" s="637"/>
      <c r="DT30" s="637"/>
      <c r="DU30" s="637"/>
      <c r="DV30" s="638"/>
      <c r="DW30" s="641">
        <v>20.7</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97.6</v>
      </c>
      <c r="BN31" s="680"/>
      <c r="BO31" s="680"/>
      <c r="BP31" s="680"/>
      <c r="BQ31" s="681"/>
      <c r="BR31" s="692">
        <v>99</v>
      </c>
      <c r="BS31" s="680"/>
      <c r="BT31" s="680"/>
      <c r="BU31" s="680"/>
      <c r="BV31" s="680"/>
      <c r="BW31" s="680"/>
      <c r="BX31" s="631">
        <v>97.5</v>
      </c>
      <c r="BY31" s="680"/>
      <c r="BZ31" s="680"/>
      <c r="CA31" s="680"/>
      <c r="CB31" s="681"/>
      <c r="CD31" s="674"/>
      <c r="CE31" s="675"/>
      <c r="CF31" s="633" t="s">
        <v>300</v>
      </c>
      <c r="CG31" s="634"/>
      <c r="CH31" s="634"/>
      <c r="CI31" s="634"/>
      <c r="CJ31" s="634"/>
      <c r="CK31" s="634"/>
      <c r="CL31" s="634"/>
      <c r="CM31" s="634"/>
      <c r="CN31" s="634"/>
      <c r="CO31" s="634"/>
      <c r="CP31" s="634"/>
      <c r="CQ31" s="635"/>
      <c r="CR31" s="636">
        <v>135502</v>
      </c>
      <c r="CS31" s="668"/>
      <c r="CT31" s="668"/>
      <c r="CU31" s="668"/>
      <c r="CV31" s="668"/>
      <c r="CW31" s="668"/>
      <c r="CX31" s="668"/>
      <c r="CY31" s="669"/>
      <c r="CZ31" s="641">
        <v>0.2</v>
      </c>
      <c r="DA31" s="666"/>
      <c r="DB31" s="666"/>
      <c r="DC31" s="670"/>
      <c r="DD31" s="645">
        <v>132875</v>
      </c>
      <c r="DE31" s="668"/>
      <c r="DF31" s="668"/>
      <c r="DG31" s="668"/>
      <c r="DH31" s="668"/>
      <c r="DI31" s="668"/>
      <c r="DJ31" s="668"/>
      <c r="DK31" s="669"/>
      <c r="DL31" s="645">
        <v>132875</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3449763</v>
      </c>
      <c r="S32" s="637"/>
      <c r="T32" s="637"/>
      <c r="U32" s="637"/>
      <c r="V32" s="637"/>
      <c r="W32" s="637"/>
      <c r="X32" s="637"/>
      <c r="Y32" s="638"/>
      <c r="Z32" s="639">
        <v>5.3</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97.3</v>
      </c>
      <c r="BN32" s="668"/>
      <c r="BO32" s="668"/>
      <c r="BP32" s="668"/>
      <c r="BQ32" s="691"/>
      <c r="BR32" s="693">
        <v>98.8</v>
      </c>
      <c r="BS32" s="668"/>
      <c r="BT32" s="668"/>
      <c r="BU32" s="668"/>
      <c r="BV32" s="668"/>
      <c r="BW32" s="668"/>
      <c r="BX32" s="642">
        <v>97.2</v>
      </c>
      <c r="BY32" s="668"/>
      <c r="BZ32" s="668"/>
      <c r="CA32" s="668"/>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288131</v>
      </c>
      <c r="S33" s="637"/>
      <c r="T33" s="637"/>
      <c r="U33" s="637"/>
      <c r="V33" s="637"/>
      <c r="W33" s="637"/>
      <c r="X33" s="637"/>
      <c r="Y33" s="638"/>
      <c r="Z33" s="639">
        <v>0.4</v>
      </c>
      <c r="AA33" s="639"/>
      <c r="AB33" s="639"/>
      <c r="AC33" s="639"/>
      <c r="AD33" s="640">
        <v>82728</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99.1</v>
      </c>
      <c r="BH33" s="695"/>
      <c r="BI33" s="695"/>
      <c r="BJ33" s="695"/>
      <c r="BK33" s="695"/>
      <c r="BL33" s="695"/>
      <c r="BM33" s="696">
        <v>97.7</v>
      </c>
      <c r="BN33" s="695"/>
      <c r="BO33" s="695"/>
      <c r="BP33" s="695"/>
      <c r="BQ33" s="697"/>
      <c r="BR33" s="694">
        <v>99.1</v>
      </c>
      <c r="BS33" s="695"/>
      <c r="BT33" s="695"/>
      <c r="BU33" s="695"/>
      <c r="BV33" s="695"/>
      <c r="BW33" s="695"/>
      <c r="BX33" s="696">
        <v>97.6</v>
      </c>
      <c r="BY33" s="695"/>
      <c r="BZ33" s="695"/>
      <c r="CA33" s="695"/>
      <c r="CB33" s="697"/>
      <c r="CD33" s="633" t="s">
        <v>307</v>
      </c>
      <c r="CE33" s="634"/>
      <c r="CF33" s="634"/>
      <c r="CG33" s="634"/>
      <c r="CH33" s="634"/>
      <c r="CI33" s="634"/>
      <c r="CJ33" s="634"/>
      <c r="CK33" s="634"/>
      <c r="CL33" s="634"/>
      <c r="CM33" s="634"/>
      <c r="CN33" s="634"/>
      <c r="CO33" s="634"/>
      <c r="CP33" s="634"/>
      <c r="CQ33" s="635"/>
      <c r="CR33" s="636">
        <v>25788587</v>
      </c>
      <c r="CS33" s="668"/>
      <c r="CT33" s="668"/>
      <c r="CU33" s="668"/>
      <c r="CV33" s="668"/>
      <c r="CW33" s="668"/>
      <c r="CX33" s="668"/>
      <c r="CY33" s="669"/>
      <c r="CZ33" s="641">
        <v>41</v>
      </c>
      <c r="DA33" s="666"/>
      <c r="DB33" s="666"/>
      <c r="DC33" s="670"/>
      <c r="DD33" s="645">
        <v>21434667</v>
      </c>
      <c r="DE33" s="668"/>
      <c r="DF33" s="668"/>
      <c r="DG33" s="668"/>
      <c r="DH33" s="668"/>
      <c r="DI33" s="668"/>
      <c r="DJ33" s="668"/>
      <c r="DK33" s="669"/>
      <c r="DL33" s="645">
        <v>10098947</v>
      </c>
      <c r="DM33" s="668"/>
      <c r="DN33" s="668"/>
      <c r="DO33" s="668"/>
      <c r="DP33" s="668"/>
      <c r="DQ33" s="668"/>
      <c r="DR33" s="668"/>
      <c r="DS33" s="668"/>
      <c r="DT33" s="668"/>
      <c r="DU33" s="668"/>
      <c r="DV33" s="669"/>
      <c r="DW33" s="641">
        <v>36.5</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388201</v>
      </c>
      <c r="S34" s="637"/>
      <c r="T34" s="637"/>
      <c r="U34" s="637"/>
      <c r="V34" s="637"/>
      <c r="W34" s="637"/>
      <c r="X34" s="637"/>
      <c r="Y34" s="638"/>
      <c r="Z34" s="639">
        <v>0.6</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6252819</v>
      </c>
      <c r="CS34" s="637"/>
      <c r="CT34" s="637"/>
      <c r="CU34" s="637"/>
      <c r="CV34" s="637"/>
      <c r="CW34" s="637"/>
      <c r="CX34" s="637"/>
      <c r="CY34" s="638"/>
      <c r="CZ34" s="641">
        <v>9.9</v>
      </c>
      <c r="DA34" s="666"/>
      <c r="DB34" s="666"/>
      <c r="DC34" s="670"/>
      <c r="DD34" s="645">
        <v>4636219</v>
      </c>
      <c r="DE34" s="637"/>
      <c r="DF34" s="637"/>
      <c r="DG34" s="637"/>
      <c r="DH34" s="637"/>
      <c r="DI34" s="637"/>
      <c r="DJ34" s="637"/>
      <c r="DK34" s="638"/>
      <c r="DL34" s="645">
        <v>3910880</v>
      </c>
      <c r="DM34" s="637"/>
      <c r="DN34" s="637"/>
      <c r="DO34" s="637"/>
      <c r="DP34" s="637"/>
      <c r="DQ34" s="637"/>
      <c r="DR34" s="637"/>
      <c r="DS34" s="637"/>
      <c r="DT34" s="637"/>
      <c r="DU34" s="637"/>
      <c r="DV34" s="638"/>
      <c r="DW34" s="641">
        <v>14.1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5125404</v>
      </c>
      <c r="S35" s="637"/>
      <c r="T35" s="637"/>
      <c r="U35" s="637"/>
      <c r="V35" s="637"/>
      <c r="W35" s="637"/>
      <c r="X35" s="637"/>
      <c r="Y35" s="638"/>
      <c r="Z35" s="639">
        <v>7.9</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295199</v>
      </c>
      <c r="CS35" s="668"/>
      <c r="CT35" s="668"/>
      <c r="CU35" s="668"/>
      <c r="CV35" s="668"/>
      <c r="CW35" s="668"/>
      <c r="CX35" s="668"/>
      <c r="CY35" s="669"/>
      <c r="CZ35" s="641">
        <v>0.5</v>
      </c>
      <c r="DA35" s="666"/>
      <c r="DB35" s="666"/>
      <c r="DC35" s="670"/>
      <c r="DD35" s="645">
        <v>220877</v>
      </c>
      <c r="DE35" s="668"/>
      <c r="DF35" s="668"/>
      <c r="DG35" s="668"/>
      <c r="DH35" s="668"/>
      <c r="DI35" s="668"/>
      <c r="DJ35" s="668"/>
      <c r="DK35" s="669"/>
      <c r="DL35" s="645">
        <v>182297</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593552</v>
      </c>
      <c r="S36" s="637"/>
      <c r="T36" s="637"/>
      <c r="U36" s="637"/>
      <c r="V36" s="637"/>
      <c r="W36" s="637"/>
      <c r="X36" s="637"/>
      <c r="Y36" s="638"/>
      <c r="Z36" s="639">
        <v>0.9</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5210242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1087928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5184523</v>
      </c>
      <c r="CS36" s="637"/>
      <c r="CT36" s="637"/>
      <c r="CU36" s="637"/>
      <c r="CV36" s="637"/>
      <c r="CW36" s="637"/>
      <c r="CX36" s="637"/>
      <c r="CY36" s="638"/>
      <c r="CZ36" s="641">
        <v>8.1999999999999993</v>
      </c>
      <c r="DA36" s="666"/>
      <c r="DB36" s="666"/>
      <c r="DC36" s="670"/>
      <c r="DD36" s="645">
        <v>3957256</v>
      </c>
      <c r="DE36" s="637"/>
      <c r="DF36" s="637"/>
      <c r="DG36" s="637"/>
      <c r="DH36" s="637"/>
      <c r="DI36" s="637"/>
      <c r="DJ36" s="637"/>
      <c r="DK36" s="638"/>
      <c r="DL36" s="645">
        <v>2947870</v>
      </c>
      <c r="DM36" s="637"/>
      <c r="DN36" s="637"/>
      <c r="DO36" s="637"/>
      <c r="DP36" s="637"/>
      <c r="DQ36" s="637"/>
      <c r="DR36" s="637"/>
      <c r="DS36" s="637"/>
      <c r="DT36" s="637"/>
      <c r="DU36" s="637"/>
      <c r="DV36" s="638"/>
      <c r="DW36" s="641">
        <v>10.7</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9745410</v>
      </c>
      <c r="S37" s="637"/>
      <c r="T37" s="637"/>
      <c r="U37" s="637"/>
      <c r="V37" s="637"/>
      <c r="W37" s="637"/>
      <c r="X37" s="637"/>
      <c r="Y37" s="638"/>
      <c r="Z37" s="639">
        <v>15.1</v>
      </c>
      <c r="AA37" s="639"/>
      <c r="AB37" s="639"/>
      <c r="AC37" s="639"/>
      <c r="AD37" s="640">
        <v>17118</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891716</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802890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1253626</v>
      </c>
      <c r="CS37" s="668"/>
      <c r="CT37" s="668"/>
      <c r="CU37" s="668"/>
      <c r="CV37" s="668"/>
      <c r="CW37" s="668"/>
      <c r="CX37" s="668"/>
      <c r="CY37" s="669"/>
      <c r="CZ37" s="641">
        <v>2</v>
      </c>
      <c r="DA37" s="666"/>
      <c r="DB37" s="666"/>
      <c r="DC37" s="670"/>
      <c r="DD37" s="645">
        <v>882908</v>
      </c>
      <c r="DE37" s="668"/>
      <c r="DF37" s="668"/>
      <c r="DG37" s="668"/>
      <c r="DH37" s="668"/>
      <c r="DI37" s="668"/>
      <c r="DJ37" s="668"/>
      <c r="DK37" s="669"/>
      <c r="DL37" s="645">
        <v>882477</v>
      </c>
      <c r="DM37" s="668"/>
      <c r="DN37" s="668"/>
      <c r="DO37" s="668"/>
      <c r="DP37" s="668"/>
      <c r="DQ37" s="668"/>
      <c r="DR37" s="668"/>
      <c r="DS37" s="668"/>
      <c r="DT37" s="668"/>
      <c r="DU37" s="668"/>
      <c r="DV37" s="669"/>
      <c r="DW37" s="641">
        <v>3.2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5726000</v>
      </c>
      <c r="S38" s="637"/>
      <c r="T38" s="637"/>
      <c r="U38" s="637"/>
      <c r="V38" s="637"/>
      <c r="W38" s="637"/>
      <c r="X38" s="637"/>
      <c r="Y38" s="638"/>
      <c r="Z38" s="639">
        <v>8.9</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76416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13158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4242110</v>
      </c>
      <c r="CS38" s="637"/>
      <c r="CT38" s="637"/>
      <c r="CU38" s="637"/>
      <c r="CV38" s="637"/>
      <c r="CW38" s="637"/>
      <c r="CX38" s="637"/>
      <c r="CY38" s="638"/>
      <c r="CZ38" s="641">
        <v>6.8</v>
      </c>
      <c r="DA38" s="666"/>
      <c r="DB38" s="666"/>
      <c r="DC38" s="670"/>
      <c r="DD38" s="645">
        <v>3409456</v>
      </c>
      <c r="DE38" s="637"/>
      <c r="DF38" s="637"/>
      <c r="DG38" s="637"/>
      <c r="DH38" s="637"/>
      <c r="DI38" s="637"/>
      <c r="DJ38" s="637"/>
      <c r="DK38" s="638"/>
      <c r="DL38" s="645">
        <v>3057900</v>
      </c>
      <c r="DM38" s="637"/>
      <c r="DN38" s="637"/>
      <c r="DO38" s="637"/>
      <c r="DP38" s="637"/>
      <c r="DQ38" s="637"/>
      <c r="DR38" s="637"/>
      <c r="DS38" s="637"/>
      <c r="DT38" s="637"/>
      <c r="DU38" s="637"/>
      <c r="DV38" s="638"/>
      <c r="DW38" s="641">
        <v>11.1</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19439</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9460306</v>
      </c>
      <c r="CS39" s="668"/>
      <c r="CT39" s="668"/>
      <c r="CU39" s="668"/>
      <c r="CV39" s="668"/>
      <c r="CW39" s="668"/>
      <c r="CX39" s="668"/>
      <c r="CY39" s="669"/>
      <c r="CZ39" s="641">
        <v>15.1</v>
      </c>
      <c r="DA39" s="666"/>
      <c r="DB39" s="666"/>
      <c r="DC39" s="670"/>
      <c r="DD39" s="645">
        <v>9198729</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241300</v>
      </c>
      <c r="S40" s="637"/>
      <c r="T40" s="637"/>
      <c r="U40" s="637"/>
      <c r="V40" s="637"/>
      <c r="W40" s="637"/>
      <c r="X40" s="637"/>
      <c r="Y40" s="638"/>
      <c r="Z40" s="639">
        <v>0.4</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353630</v>
      </c>
      <c r="CS40" s="637"/>
      <c r="CT40" s="637"/>
      <c r="CU40" s="637"/>
      <c r="CV40" s="637"/>
      <c r="CW40" s="637"/>
      <c r="CX40" s="637"/>
      <c r="CY40" s="638"/>
      <c r="CZ40" s="641">
        <v>0.6</v>
      </c>
      <c r="DA40" s="666"/>
      <c r="DB40" s="666"/>
      <c r="DC40" s="670"/>
      <c r="DD40" s="645">
        <v>12130</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64654974</v>
      </c>
      <c r="S41" s="709"/>
      <c r="T41" s="709"/>
      <c r="U41" s="709"/>
      <c r="V41" s="709"/>
      <c r="W41" s="709"/>
      <c r="X41" s="709"/>
      <c r="Y41" s="713"/>
      <c r="Z41" s="714">
        <v>100</v>
      </c>
      <c r="AA41" s="714"/>
      <c r="AB41" s="714"/>
      <c r="AC41" s="714"/>
      <c r="AD41" s="715">
        <v>27430904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1194208</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3047902</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428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9747186</v>
      </c>
      <c r="CS42" s="668"/>
      <c r="CT42" s="668"/>
      <c r="CU42" s="668"/>
      <c r="CV42" s="668"/>
      <c r="CW42" s="668"/>
      <c r="CX42" s="668"/>
      <c r="CY42" s="669"/>
      <c r="CZ42" s="641">
        <v>15.5</v>
      </c>
      <c r="DA42" s="666"/>
      <c r="DB42" s="666"/>
      <c r="DC42" s="670"/>
      <c r="DD42" s="645">
        <v>1187080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154565</v>
      </c>
      <c r="CS43" s="668"/>
      <c r="CT43" s="668"/>
      <c r="CU43" s="668"/>
      <c r="CV43" s="668"/>
      <c r="CW43" s="668"/>
      <c r="CX43" s="668"/>
      <c r="CY43" s="669"/>
      <c r="CZ43" s="641">
        <v>0.2</v>
      </c>
      <c r="DA43" s="666"/>
      <c r="DB43" s="666"/>
      <c r="DC43" s="670"/>
      <c r="DD43" s="645">
        <v>154565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9747186</v>
      </c>
      <c r="CS44" s="637"/>
      <c r="CT44" s="637"/>
      <c r="CU44" s="637"/>
      <c r="CV44" s="637"/>
      <c r="CW44" s="637"/>
      <c r="CX44" s="637"/>
      <c r="CY44" s="638"/>
      <c r="CZ44" s="641">
        <v>15.5</v>
      </c>
      <c r="DA44" s="642"/>
      <c r="DB44" s="642"/>
      <c r="DC44" s="648"/>
      <c r="DD44" s="645">
        <v>1187080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3664521</v>
      </c>
      <c r="CS45" s="668"/>
      <c r="CT45" s="668"/>
      <c r="CU45" s="668"/>
      <c r="CV45" s="668"/>
      <c r="CW45" s="668"/>
      <c r="CX45" s="668"/>
      <c r="CY45" s="669"/>
      <c r="CZ45" s="641">
        <v>5.8</v>
      </c>
      <c r="DA45" s="666"/>
      <c r="DB45" s="666"/>
      <c r="DC45" s="670"/>
      <c r="DD45" s="645">
        <v>92395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5994786</v>
      </c>
      <c r="CS46" s="637"/>
      <c r="CT46" s="637"/>
      <c r="CU46" s="637"/>
      <c r="CV46" s="637"/>
      <c r="CW46" s="637"/>
      <c r="CX46" s="637"/>
      <c r="CY46" s="638"/>
      <c r="CZ46" s="641">
        <v>9.5</v>
      </c>
      <c r="DA46" s="642"/>
      <c r="DB46" s="642"/>
      <c r="DC46" s="648"/>
      <c r="DD46" s="645">
        <v>1079656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121</v>
      </c>
      <c r="CS47" s="668"/>
      <c r="CT47" s="668"/>
      <c r="CU47" s="668"/>
      <c r="CV47" s="668"/>
      <c r="CW47" s="668"/>
      <c r="CX47" s="668"/>
      <c r="CY47" s="669"/>
      <c r="CZ47" s="641" t="s">
        <v>121</v>
      </c>
      <c r="DA47" s="666"/>
      <c r="DB47" s="666"/>
      <c r="DC47" s="670"/>
      <c r="DD47" s="645" t="s">
        <v>121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62843811</v>
      </c>
      <c r="CS49" s="695"/>
      <c r="CT49" s="695"/>
      <c r="CU49" s="695"/>
      <c r="CV49" s="695"/>
      <c r="CW49" s="695"/>
      <c r="CX49" s="695"/>
      <c r="CY49" s="724"/>
      <c r="CZ49" s="716">
        <v>100</v>
      </c>
      <c r="DA49" s="725"/>
      <c r="DB49" s="725"/>
      <c r="DC49" s="726"/>
      <c r="DD49" s="727">
        <v>41776389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x6MVAIz1lnAvoavrGVjIq72ygHc79abHEtRNpULXwzBdoXHKXurvSCpibkDMUygUHNxPj0MOmeAhttV4OULjA==" saltValue="fH33J5InQnSRXAgz9Z14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64655</v>
      </c>
      <c r="R7" s="766"/>
      <c r="S7" s="766"/>
      <c r="T7" s="766"/>
      <c r="U7" s="766"/>
      <c r="V7" s="766">
        <v>62844</v>
      </c>
      <c r="W7" s="766"/>
      <c r="X7" s="766"/>
      <c r="Y7" s="766"/>
      <c r="Z7" s="766"/>
      <c r="AA7" s="766">
        <v>1811</v>
      </c>
      <c r="AB7" s="766"/>
      <c r="AC7" s="766"/>
      <c r="AD7" s="766"/>
      <c r="AE7" s="767"/>
      <c r="AF7" s="768">
        <v>677</v>
      </c>
      <c r="AG7" s="769"/>
      <c r="AH7" s="769"/>
      <c r="AI7" s="769"/>
      <c r="AJ7" s="770"/>
      <c r="AK7" s="771">
        <v>4855</v>
      </c>
      <c r="AL7" s="772"/>
      <c r="AM7" s="772"/>
      <c r="AN7" s="772"/>
      <c r="AO7" s="772"/>
      <c r="AP7" s="772">
        <v>57169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551</v>
      </c>
      <c r="BS7" s="759" t="s">
        <v>550</v>
      </c>
      <c r="BT7" s="760"/>
      <c r="BU7" s="760"/>
      <c r="BV7" s="760"/>
      <c r="BW7" s="760"/>
      <c r="BX7" s="760"/>
      <c r="BY7" s="760"/>
      <c r="BZ7" s="760"/>
      <c r="CA7" s="760"/>
      <c r="CB7" s="760"/>
      <c r="CC7" s="760"/>
      <c r="CD7" s="760"/>
      <c r="CE7" s="760"/>
      <c r="CF7" s="760"/>
      <c r="CG7" s="775"/>
      <c r="CH7" s="756">
        <v>0</v>
      </c>
      <c r="CI7" s="757"/>
      <c r="CJ7" s="757"/>
      <c r="CK7" s="757"/>
      <c r="CL7" s="758"/>
      <c r="CM7" s="756">
        <v>224</v>
      </c>
      <c r="CN7" s="757"/>
      <c r="CO7" s="757"/>
      <c r="CP7" s="757"/>
      <c r="CQ7" s="758"/>
      <c r="CR7" s="756">
        <v>5</v>
      </c>
      <c r="CS7" s="757"/>
      <c r="CT7" s="757"/>
      <c r="CU7" s="757"/>
      <c r="CV7" s="758"/>
      <c r="CW7" s="756" t="s">
        <v>556</v>
      </c>
      <c r="CX7" s="757"/>
      <c r="CY7" s="757"/>
      <c r="CZ7" s="757"/>
      <c r="DA7" s="758"/>
      <c r="DB7" s="756">
        <v>282</v>
      </c>
      <c r="DC7" s="757"/>
      <c r="DD7" s="757"/>
      <c r="DE7" s="757"/>
      <c r="DF7" s="758"/>
      <c r="DG7" s="756" t="s">
        <v>489</v>
      </c>
      <c r="DH7" s="757"/>
      <c r="DI7" s="757"/>
      <c r="DJ7" s="757"/>
      <c r="DK7" s="758"/>
      <c r="DL7" s="756" t="s">
        <v>489</v>
      </c>
      <c r="DM7" s="757"/>
      <c r="DN7" s="757"/>
      <c r="DO7" s="757"/>
      <c r="DP7" s="758"/>
      <c r="DQ7" s="756" t="s">
        <v>489</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552</v>
      </c>
      <c r="BT8" s="787"/>
      <c r="BU8" s="787"/>
      <c r="BV8" s="787"/>
      <c r="BW8" s="787"/>
      <c r="BX8" s="787"/>
      <c r="BY8" s="787"/>
      <c r="BZ8" s="787"/>
      <c r="CA8" s="787"/>
      <c r="CB8" s="787"/>
      <c r="CC8" s="787"/>
      <c r="CD8" s="787"/>
      <c r="CE8" s="787"/>
      <c r="CF8" s="787"/>
      <c r="CG8" s="788"/>
      <c r="CH8" s="789">
        <v>-20</v>
      </c>
      <c r="CI8" s="790"/>
      <c r="CJ8" s="790"/>
      <c r="CK8" s="790"/>
      <c r="CL8" s="791"/>
      <c r="CM8" s="789">
        <v>143</v>
      </c>
      <c r="CN8" s="790"/>
      <c r="CO8" s="790"/>
      <c r="CP8" s="790"/>
      <c r="CQ8" s="791"/>
      <c r="CR8" s="789">
        <v>5</v>
      </c>
      <c r="CS8" s="790"/>
      <c r="CT8" s="790"/>
      <c r="CU8" s="790"/>
      <c r="CV8" s="791"/>
      <c r="CW8" s="789" t="s">
        <v>556</v>
      </c>
      <c r="CX8" s="790"/>
      <c r="CY8" s="790"/>
      <c r="CZ8" s="790"/>
      <c r="DA8" s="791"/>
      <c r="DB8" s="789" t="s">
        <v>489</v>
      </c>
      <c r="DC8" s="790"/>
      <c r="DD8" s="790"/>
      <c r="DE8" s="790"/>
      <c r="DF8" s="791"/>
      <c r="DG8" s="789" t="s">
        <v>489</v>
      </c>
      <c r="DH8" s="790"/>
      <c r="DI8" s="790"/>
      <c r="DJ8" s="790"/>
      <c r="DK8" s="791"/>
      <c r="DL8" s="789" t="s">
        <v>489</v>
      </c>
      <c r="DM8" s="790"/>
      <c r="DN8" s="790"/>
      <c r="DO8" s="790"/>
      <c r="DP8" s="791"/>
      <c r="DQ8" s="789" t="s">
        <v>489</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553</v>
      </c>
      <c r="BT9" s="787"/>
      <c r="BU9" s="787"/>
      <c r="BV9" s="787"/>
      <c r="BW9" s="787"/>
      <c r="BX9" s="787"/>
      <c r="BY9" s="787"/>
      <c r="BZ9" s="787"/>
      <c r="CA9" s="787"/>
      <c r="CB9" s="787"/>
      <c r="CC9" s="787"/>
      <c r="CD9" s="787"/>
      <c r="CE9" s="787"/>
      <c r="CF9" s="787"/>
      <c r="CG9" s="788"/>
      <c r="CH9" s="789">
        <v>2</v>
      </c>
      <c r="CI9" s="790"/>
      <c r="CJ9" s="790"/>
      <c r="CK9" s="790"/>
      <c r="CL9" s="791"/>
      <c r="CM9" s="789">
        <v>46</v>
      </c>
      <c r="CN9" s="790"/>
      <c r="CO9" s="790"/>
      <c r="CP9" s="790"/>
      <c r="CQ9" s="791"/>
      <c r="CR9" s="789">
        <v>20</v>
      </c>
      <c r="CS9" s="790"/>
      <c r="CT9" s="790"/>
      <c r="CU9" s="790"/>
      <c r="CV9" s="791"/>
      <c r="CW9" s="789">
        <v>35</v>
      </c>
      <c r="CX9" s="790"/>
      <c r="CY9" s="790"/>
      <c r="CZ9" s="790"/>
      <c r="DA9" s="791"/>
      <c r="DB9" s="789" t="s">
        <v>489</v>
      </c>
      <c r="DC9" s="790"/>
      <c r="DD9" s="790"/>
      <c r="DE9" s="790"/>
      <c r="DF9" s="791"/>
      <c r="DG9" s="789" t="s">
        <v>489</v>
      </c>
      <c r="DH9" s="790"/>
      <c r="DI9" s="790"/>
      <c r="DJ9" s="790"/>
      <c r="DK9" s="791"/>
      <c r="DL9" s="789" t="s">
        <v>489</v>
      </c>
      <c r="DM9" s="790"/>
      <c r="DN9" s="790"/>
      <c r="DO9" s="790"/>
      <c r="DP9" s="791"/>
      <c r="DQ9" s="789" t="s">
        <v>489</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554</v>
      </c>
      <c r="BT10" s="787"/>
      <c r="BU10" s="787"/>
      <c r="BV10" s="787"/>
      <c r="BW10" s="787"/>
      <c r="BX10" s="787"/>
      <c r="BY10" s="787"/>
      <c r="BZ10" s="787"/>
      <c r="CA10" s="787"/>
      <c r="CB10" s="787"/>
      <c r="CC10" s="787"/>
      <c r="CD10" s="787"/>
      <c r="CE10" s="787"/>
      <c r="CF10" s="787"/>
      <c r="CG10" s="788"/>
      <c r="CH10" s="789">
        <v>10</v>
      </c>
      <c r="CI10" s="790"/>
      <c r="CJ10" s="790"/>
      <c r="CK10" s="790"/>
      <c r="CL10" s="791"/>
      <c r="CM10" s="789">
        <v>187</v>
      </c>
      <c r="CN10" s="790"/>
      <c r="CO10" s="790"/>
      <c r="CP10" s="790"/>
      <c r="CQ10" s="791"/>
      <c r="CR10" s="789">
        <v>30</v>
      </c>
      <c r="CS10" s="790"/>
      <c r="CT10" s="790"/>
      <c r="CU10" s="790"/>
      <c r="CV10" s="791"/>
      <c r="CW10" s="789" t="s">
        <v>556</v>
      </c>
      <c r="CX10" s="790"/>
      <c r="CY10" s="790"/>
      <c r="CZ10" s="790"/>
      <c r="DA10" s="791"/>
      <c r="DB10" s="789" t="s">
        <v>489</v>
      </c>
      <c r="DC10" s="790"/>
      <c r="DD10" s="790"/>
      <c r="DE10" s="790"/>
      <c r="DF10" s="791"/>
      <c r="DG10" s="789" t="s">
        <v>489</v>
      </c>
      <c r="DH10" s="790"/>
      <c r="DI10" s="790"/>
      <c r="DJ10" s="790"/>
      <c r="DK10" s="791"/>
      <c r="DL10" s="789" t="s">
        <v>489</v>
      </c>
      <c r="DM10" s="790"/>
      <c r="DN10" s="790"/>
      <c r="DO10" s="790"/>
      <c r="DP10" s="791"/>
      <c r="DQ10" s="789" t="s">
        <v>489</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555</v>
      </c>
      <c r="BT11" s="787"/>
      <c r="BU11" s="787"/>
      <c r="BV11" s="787"/>
      <c r="BW11" s="787"/>
      <c r="BX11" s="787"/>
      <c r="BY11" s="787"/>
      <c r="BZ11" s="787"/>
      <c r="CA11" s="787"/>
      <c r="CB11" s="787"/>
      <c r="CC11" s="787"/>
      <c r="CD11" s="787"/>
      <c r="CE11" s="787"/>
      <c r="CF11" s="787"/>
      <c r="CG11" s="788"/>
      <c r="CH11" s="789">
        <v>15</v>
      </c>
      <c r="CI11" s="790"/>
      <c r="CJ11" s="790"/>
      <c r="CK11" s="790"/>
      <c r="CL11" s="791"/>
      <c r="CM11" s="789">
        <v>752</v>
      </c>
      <c r="CN11" s="790"/>
      <c r="CO11" s="790"/>
      <c r="CP11" s="790"/>
      <c r="CQ11" s="791"/>
      <c r="CR11" s="789">
        <v>140</v>
      </c>
      <c r="CS11" s="790"/>
      <c r="CT11" s="790"/>
      <c r="CU11" s="790"/>
      <c r="CV11" s="791"/>
      <c r="CW11" s="789" t="s">
        <v>556</v>
      </c>
      <c r="CX11" s="790"/>
      <c r="CY11" s="790"/>
      <c r="CZ11" s="790"/>
      <c r="DA11" s="791"/>
      <c r="DB11" s="789" t="s">
        <v>489</v>
      </c>
      <c r="DC11" s="790"/>
      <c r="DD11" s="790"/>
      <c r="DE11" s="790"/>
      <c r="DF11" s="791"/>
      <c r="DG11" s="789" t="s">
        <v>489</v>
      </c>
      <c r="DH11" s="790"/>
      <c r="DI11" s="790"/>
      <c r="DJ11" s="790"/>
      <c r="DK11" s="791"/>
      <c r="DL11" s="789" t="s">
        <v>489</v>
      </c>
      <c r="DM11" s="790"/>
      <c r="DN11" s="790"/>
      <c r="DO11" s="790"/>
      <c r="DP11" s="791"/>
      <c r="DQ11" s="789" t="s">
        <v>489</v>
      </c>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64655</v>
      </c>
      <c r="R23" s="806"/>
      <c r="S23" s="806"/>
      <c r="T23" s="806"/>
      <c r="U23" s="806"/>
      <c r="V23" s="806">
        <v>62844</v>
      </c>
      <c r="W23" s="806"/>
      <c r="X23" s="806"/>
      <c r="Y23" s="806"/>
      <c r="Z23" s="806"/>
      <c r="AA23" s="806">
        <v>1811</v>
      </c>
      <c r="AB23" s="806"/>
      <c r="AC23" s="806"/>
      <c r="AD23" s="806"/>
      <c r="AE23" s="807"/>
      <c r="AF23" s="808">
        <v>677</v>
      </c>
      <c r="AG23" s="806"/>
      <c r="AH23" s="806"/>
      <c r="AI23" s="806"/>
      <c r="AJ23" s="809"/>
      <c r="AK23" s="810"/>
      <c r="AL23" s="811"/>
      <c r="AM23" s="811"/>
      <c r="AN23" s="811"/>
      <c r="AO23" s="811"/>
      <c r="AP23" s="806">
        <v>57169</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12606</v>
      </c>
      <c r="R28" s="836"/>
      <c r="S28" s="836"/>
      <c r="T28" s="836"/>
      <c r="U28" s="836"/>
      <c r="V28" s="836">
        <v>11518</v>
      </c>
      <c r="W28" s="836"/>
      <c r="X28" s="836"/>
      <c r="Y28" s="836"/>
      <c r="Z28" s="836"/>
      <c r="AA28" s="836">
        <v>1088</v>
      </c>
      <c r="AB28" s="836"/>
      <c r="AC28" s="836"/>
      <c r="AD28" s="836"/>
      <c r="AE28" s="837"/>
      <c r="AF28" s="838">
        <v>1088</v>
      </c>
      <c r="AG28" s="836"/>
      <c r="AH28" s="836"/>
      <c r="AI28" s="836"/>
      <c r="AJ28" s="839"/>
      <c r="AK28" s="840">
        <v>1192</v>
      </c>
      <c r="AL28" s="841"/>
      <c r="AM28" s="841"/>
      <c r="AN28" s="841"/>
      <c r="AO28" s="841"/>
      <c r="AP28" s="841" t="s">
        <v>489</v>
      </c>
      <c r="AQ28" s="841"/>
      <c r="AR28" s="841"/>
      <c r="AS28" s="841"/>
      <c r="AT28" s="841"/>
      <c r="AU28" s="841" t="s">
        <v>489</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82</v>
      </c>
      <c r="R29" s="797"/>
      <c r="S29" s="797"/>
      <c r="T29" s="797"/>
      <c r="U29" s="797"/>
      <c r="V29" s="797">
        <v>82</v>
      </c>
      <c r="W29" s="797"/>
      <c r="X29" s="797"/>
      <c r="Y29" s="797"/>
      <c r="Z29" s="797"/>
      <c r="AA29" s="797" t="s">
        <v>557</v>
      </c>
      <c r="AB29" s="797"/>
      <c r="AC29" s="797"/>
      <c r="AD29" s="797"/>
      <c r="AE29" s="798"/>
      <c r="AF29" s="799" t="s">
        <v>121</v>
      </c>
      <c r="AG29" s="800"/>
      <c r="AH29" s="800"/>
      <c r="AI29" s="800"/>
      <c r="AJ29" s="801"/>
      <c r="AK29" s="847">
        <v>59</v>
      </c>
      <c r="AL29" s="843"/>
      <c r="AM29" s="843"/>
      <c r="AN29" s="843"/>
      <c r="AO29" s="843"/>
      <c r="AP29" s="843">
        <v>117</v>
      </c>
      <c r="AQ29" s="843"/>
      <c r="AR29" s="843"/>
      <c r="AS29" s="843"/>
      <c r="AT29" s="843"/>
      <c r="AU29" s="843">
        <v>89</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9197</v>
      </c>
      <c r="R30" s="797"/>
      <c r="S30" s="797"/>
      <c r="T30" s="797"/>
      <c r="U30" s="797"/>
      <c r="V30" s="797">
        <v>8931</v>
      </c>
      <c r="W30" s="797"/>
      <c r="X30" s="797"/>
      <c r="Y30" s="797"/>
      <c r="Z30" s="797"/>
      <c r="AA30" s="797">
        <v>266</v>
      </c>
      <c r="AB30" s="797"/>
      <c r="AC30" s="797"/>
      <c r="AD30" s="797"/>
      <c r="AE30" s="798"/>
      <c r="AF30" s="799">
        <v>266</v>
      </c>
      <c r="AG30" s="800"/>
      <c r="AH30" s="800"/>
      <c r="AI30" s="800"/>
      <c r="AJ30" s="801"/>
      <c r="AK30" s="847">
        <v>1504</v>
      </c>
      <c r="AL30" s="843"/>
      <c r="AM30" s="843"/>
      <c r="AN30" s="843"/>
      <c r="AO30" s="843"/>
      <c r="AP30" s="843" t="s">
        <v>489</v>
      </c>
      <c r="AQ30" s="843"/>
      <c r="AR30" s="843"/>
      <c r="AS30" s="843"/>
      <c r="AT30" s="843"/>
      <c r="AU30" s="843" t="s">
        <v>489</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1730</v>
      </c>
      <c r="R31" s="797"/>
      <c r="S31" s="797"/>
      <c r="T31" s="797"/>
      <c r="U31" s="797"/>
      <c r="V31" s="797">
        <v>1724</v>
      </c>
      <c r="W31" s="797"/>
      <c r="X31" s="797"/>
      <c r="Y31" s="797"/>
      <c r="Z31" s="797"/>
      <c r="AA31" s="797">
        <v>6</v>
      </c>
      <c r="AB31" s="797"/>
      <c r="AC31" s="797"/>
      <c r="AD31" s="797"/>
      <c r="AE31" s="798"/>
      <c r="AF31" s="799">
        <v>6</v>
      </c>
      <c r="AG31" s="800"/>
      <c r="AH31" s="800"/>
      <c r="AI31" s="800"/>
      <c r="AJ31" s="801"/>
      <c r="AK31" s="847">
        <v>365</v>
      </c>
      <c r="AL31" s="843"/>
      <c r="AM31" s="843"/>
      <c r="AN31" s="843"/>
      <c r="AO31" s="843"/>
      <c r="AP31" s="843" t="s">
        <v>489</v>
      </c>
      <c r="AQ31" s="843"/>
      <c r="AR31" s="843"/>
      <c r="AS31" s="843"/>
      <c r="AT31" s="843"/>
      <c r="AU31" s="843" t="s">
        <v>489</v>
      </c>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392</v>
      </c>
      <c r="C32" s="794"/>
      <c r="D32" s="794"/>
      <c r="E32" s="794"/>
      <c r="F32" s="794"/>
      <c r="G32" s="794"/>
      <c r="H32" s="794"/>
      <c r="I32" s="794"/>
      <c r="J32" s="794"/>
      <c r="K32" s="794"/>
      <c r="L32" s="794"/>
      <c r="M32" s="794"/>
      <c r="N32" s="794"/>
      <c r="O32" s="794"/>
      <c r="P32" s="795"/>
      <c r="Q32" s="796">
        <v>109</v>
      </c>
      <c r="R32" s="797"/>
      <c r="S32" s="797"/>
      <c r="T32" s="797"/>
      <c r="U32" s="797"/>
      <c r="V32" s="797">
        <v>109</v>
      </c>
      <c r="W32" s="797"/>
      <c r="X32" s="797"/>
      <c r="Y32" s="797"/>
      <c r="Z32" s="797"/>
      <c r="AA32" s="797" t="s">
        <v>557</v>
      </c>
      <c r="AB32" s="797"/>
      <c r="AC32" s="797"/>
      <c r="AD32" s="797"/>
      <c r="AE32" s="798"/>
      <c r="AF32" s="799" t="s">
        <v>121</v>
      </c>
      <c r="AG32" s="800"/>
      <c r="AH32" s="800"/>
      <c r="AI32" s="800"/>
      <c r="AJ32" s="801"/>
      <c r="AK32" s="847">
        <v>49</v>
      </c>
      <c r="AL32" s="843"/>
      <c r="AM32" s="843"/>
      <c r="AN32" s="843"/>
      <c r="AO32" s="843"/>
      <c r="AP32" s="843" t="s">
        <v>489</v>
      </c>
      <c r="AQ32" s="843"/>
      <c r="AR32" s="843"/>
      <c r="AS32" s="843"/>
      <c r="AT32" s="843"/>
      <c r="AU32" s="843" t="s">
        <v>489</v>
      </c>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393</v>
      </c>
      <c r="C33" s="794"/>
      <c r="D33" s="794"/>
      <c r="E33" s="794"/>
      <c r="F33" s="794"/>
      <c r="G33" s="794"/>
      <c r="H33" s="794"/>
      <c r="I33" s="794"/>
      <c r="J33" s="794"/>
      <c r="K33" s="794"/>
      <c r="L33" s="794"/>
      <c r="M33" s="794"/>
      <c r="N33" s="794"/>
      <c r="O33" s="794"/>
      <c r="P33" s="795"/>
      <c r="Q33" s="796">
        <v>124</v>
      </c>
      <c r="R33" s="797"/>
      <c r="S33" s="797"/>
      <c r="T33" s="797"/>
      <c r="U33" s="797"/>
      <c r="V33" s="797">
        <v>121</v>
      </c>
      <c r="W33" s="797"/>
      <c r="X33" s="797"/>
      <c r="Y33" s="797"/>
      <c r="Z33" s="797"/>
      <c r="AA33" s="797">
        <v>3</v>
      </c>
      <c r="AB33" s="797"/>
      <c r="AC33" s="797"/>
      <c r="AD33" s="797"/>
      <c r="AE33" s="798"/>
      <c r="AF33" s="799">
        <v>3</v>
      </c>
      <c r="AG33" s="800"/>
      <c r="AH33" s="800"/>
      <c r="AI33" s="800"/>
      <c r="AJ33" s="801"/>
      <c r="AK33" s="847" t="s">
        <v>557</v>
      </c>
      <c r="AL33" s="843"/>
      <c r="AM33" s="843"/>
      <c r="AN33" s="843"/>
      <c r="AO33" s="843"/>
      <c r="AP33" s="843">
        <v>22</v>
      </c>
      <c r="AQ33" s="843"/>
      <c r="AR33" s="843"/>
      <c r="AS33" s="843"/>
      <c r="AT33" s="843"/>
      <c r="AU33" s="843" t="s">
        <v>489</v>
      </c>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394</v>
      </c>
      <c r="C34" s="794"/>
      <c r="D34" s="794"/>
      <c r="E34" s="794"/>
      <c r="F34" s="794"/>
      <c r="G34" s="794"/>
      <c r="H34" s="794"/>
      <c r="I34" s="794"/>
      <c r="J34" s="794"/>
      <c r="K34" s="794"/>
      <c r="L34" s="794"/>
      <c r="M34" s="794"/>
      <c r="N34" s="794"/>
      <c r="O34" s="794"/>
      <c r="P34" s="795"/>
      <c r="Q34" s="796">
        <v>140238</v>
      </c>
      <c r="R34" s="797"/>
      <c r="S34" s="797"/>
      <c r="T34" s="797"/>
      <c r="U34" s="797"/>
      <c r="V34" s="797">
        <v>132333</v>
      </c>
      <c r="W34" s="797"/>
      <c r="X34" s="797"/>
      <c r="Y34" s="797"/>
      <c r="Z34" s="797"/>
      <c r="AA34" s="797">
        <v>7905</v>
      </c>
      <c r="AB34" s="797"/>
      <c r="AC34" s="797"/>
      <c r="AD34" s="797"/>
      <c r="AE34" s="798"/>
      <c r="AF34" s="799">
        <v>43081</v>
      </c>
      <c r="AG34" s="800"/>
      <c r="AH34" s="800"/>
      <c r="AI34" s="800"/>
      <c r="AJ34" s="801"/>
      <c r="AK34" s="847" t="s">
        <v>557</v>
      </c>
      <c r="AL34" s="843"/>
      <c r="AM34" s="843"/>
      <c r="AN34" s="843"/>
      <c r="AO34" s="843"/>
      <c r="AP34" s="843" t="s">
        <v>489</v>
      </c>
      <c r="AQ34" s="843"/>
      <c r="AR34" s="843"/>
      <c r="AS34" s="843"/>
      <c r="AT34" s="843"/>
      <c r="AU34" s="843" t="s">
        <v>489</v>
      </c>
      <c r="AV34" s="843"/>
      <c r="AW34" s="843"/>
      <c r="AX34" s="843"/>
      <c r="AY34" s="843"/>
      <c r="AZ34" s="844" t="s">
        <v>557</v>
      </c>
      <c r="BA34" s="844"/>
      <c r="BB34" s="844"/>
      <c r="BC34" s="844"/>
      <c r="BD34" s="844"/>
      <c r="BE34" s="845" t="s">
        <v>395</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396</v>
      </c>
      <c r="C35" s="794"/>
      <c r="D35" s="794"/>
      <c r="E35" s="794"/>
      <c r="F35" s="794"/>
      <c r="G35" s="794"/>
      <c r="H35" s="794"/>
      <c r="I35" s="794"/>
      <c r="J35" s="794"/>
      <c r="K35" s="794"/>
      <c r="L35" s="794"/>
      <c r="M35" s="794"/>
      <c r="N35" s="794"/>
      <c r="O35" s="794"/>
      <c r="P35" s="795"/>
      <c r="Q35" s="796">
        <v>2617</v>
      </c>
      <c r="R35" s="797"/>
      <c r="S35" s="797"/>
      <c r="T35" s="797"/>
      <c r="U35" s="797"/>
      <c r="V35" s="797">
        <v>2448</v>
      </c>
      <c r="W35" s="797"/>
      <c r="X35" s="797"/>
      <c r="Y35" s="797"/>
      <c r="Z35" s="797"/>
      <c r="AA35" s="797">
        <v>169</v>
      </c>
      <c r="AB35" s="797"/>
      <c r="AC35" s="797"/>
      <c r="AD35" s="797"/>
      <c r="AE35" s="798"/>
      <c r="AF35" s="799">
        <v>858</v>
      </c>
      <c r="AG35" s="800"/>
      <c r="AH35" s="800"/>
      <c r="AI35" s="800"/>
      <c r="AJ35" s="801"/>
      <c r="AK35" s="847">
        <v>892</v>
      </c>
      <c r="AL35" s="843"/>
      <c r="AM35" s="843"/>
      <c r="AN35" s="843"/>
      <c r="AO35" s="843"/>
      <c r="AP35" s="843">
        <v>16355</v>
      </c>
      <c r="AQ35" s="843"/>
      <c r="AR35" s="843"/>
      <c r="AS35" s="843"/>
      <c r="AT35" s="843"/>
      <c r="AU35" s="843">
        <v>9142</v>
      </c>
      <c r="AV35" s="843"/>
      <c r="AW35" s="843"/>
      <c r="AX35" s="843"/>
      <c r="AY35" s="843"/>
      <c r="AZ35" s="844" t="s">
        <v>557</v>
      </c>
      <c r="BA35" s="844"/>
      <c r="BB35" s="844"/>
      <c r="BC35" s="844"/>
      <c r="BD35" s="844"/>
      <c r="BE35" s="845" t="s">
        <v>395</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45302</v>
      </c>
      <c r="AG63" s="857"/>
      <c r="AH63" s="857"/>
      <c r="AI63" s="857"/>
      <c r="AJ63" s="858"/>
      <c r="AK63" s="859"/>
      <c r="AL63" s="854"/>
      <c r="AM63" s="854"/>
      <c r="AN63" s="854"/>
      <c r="AO63" s="854"/>
      <c r="AP63" s="857">
        <v>16494</v>
      </c>
      <c r="AQ63" s="857"/>
      <c r="AR63" s="857"/>
      <c r="AS63" s="857"/>
      <c r="AT63" s="857"/>
      <c r="AU63" s="857">
        <v>9231</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558</v>
      </c>
      <c r="C68" s="883"/>
      <c r="D68" s="883"/>
      <c r="E68" s="883"/>
      <c r="F68" s="883"/>
      <c r="G68" s="883"/>
      <c r="H68" s="883"/>
      <c r="I68" s="883"/>
      <c r="J68" s="883"/>
      <c r="K68" s="883"/>
      <c r="L68" s="883"/>
      <c r="M68" s="883"/>
      <c r="N68" s="883"/>
      <c r="O68" s="883"/>
      <c r="P68" s="884"/>
      <c r="Q68" s="885">
        <v>1339</v>
      </c>
      <c r="R68" s="879"/>
      <c r="S68" s="879"/>
      <c r="T68" s="879"/>
      <c r="U68" s="879"/>
      <c r="V68" s="879">
        <v>1305</v>
      </c>
      <c r="W68" s="879"/>
      <c r="X68" s="879"/>
      <c r="Y68" s="879"/>
      <c r="Z68" s="879"/>
      <c r="AA68" s="879">
        <v>34</v>
      </c>
      <c r="AB68" s="879"/>
      <c r="AC68" s="879"/>
      <c r="AD68" s="879"/>
      <c r="AE68" s="879"/>
      <c r="AF68" s="879">
        <v>34</v>
      </c>
      <c r="AG68" s="879"/>
      <c r="AH68" s="879"/>
      <c r="AI68" s="879"/>
      <c r="AJ68" s="879"/>
      <c r="AK68" s="879">
        <v>99</v>
      </c>
      <c r="AL68" s="879"/>
      <c r="AM68" s="879"/>
      <c r="AN68" s="879"/>
      <c r="AO68" s="879"/>
      <c r="AP68" s="879">
        <v>103</v>
      </c>
      <c r="AQ68" s="879"/>
      <c r="AR68" s="879"/>
      <c r="AS68" s="879"/>
      <c r="AT68" s="879"/>
      <c r="AU68" s="879">
        <v>59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559</v>
      </c>
      <c r="C69" s="887"/>
      <c r="D69" s="887"/>
      <c r="E69" s="887"/>
      <c r="F69" s="887"/>
      <c r="G69" s="887"/>
      <c r="H69" s="887"/>
      <c r="I69" s="887"/>
      <c r="J69" s="887"/>
      <c r="K69" s="887"/>
      <c r="L69" s="887"/>
      <c r="M69" s="887"/>
      <c r="N69" s="887"/>
      <c r="O69" s="887"/>
      <c r="P69" s="888"/>
      <c r="Q69" s="889">
        <v>1071</v>
      </c>
      <c r="R69" s="843"/>
      <c r="S69" s="843"/>
      <c r="T69" s="843"/>
      <c r="U69" s="843"/>
      <c r="V69" s="843">
        <v>1047</v>
      </c>
      <c r="W69" s="843"/>
      <c r="X69" s="843"/>
      <c r="Y69" s="843"/>
      <c r="Z69" s="843"/>
      <c r="AA69" s="843">
        <v>24</v>
      </c>
      <c r="AB69" s="843"/>
      <c r="AC69" s="843"/>
      <c r="AD69" s="843"/>
      <c r="AE69" s="843"/>
      <c r="AF69" s="843">
        <v>24</v>
      </c>
      <c r="AG69" s="843"/>
      <c r="AH69" s="843"/>
      <c r="AI69" s="843"/>
      <c r="AJ69" s="843"/>
      <c r="AK69" s="843">
        <v>10</v>
      </c>
      <c r="AL69" s="843"/>
      <c r="AM69" s="843"/>
      <c r="AN69" s="843"/>
      <c r="AO69" s="843"/>
      <c r="AP69" s="843" t="s">
        <v>569</v>
      </c>
      <c r="AQ69" s="843"/>
      <c r="AR69" s="843"/>
      <c r="AS69" s="843"/>
      <c r="AT69" s="843"/>
      <c r="AU69" s="843" t="s">
        <v>569</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560</v>
      </c>
      <c r="C70" s="887"/>
      <c r="D70" s="887"/>
      <c r="E70" s="887"/>
      <c r="F70" s="887"/>
      <c r="G70" s="887"/>
      <c r="H70" s="887"/>
      <c r="I70" s="887"/>
      <c r="J70" s="887"/>
      <c r="K70" s="887"/>
      <c r="L70" s="887"/>
      <c r="M70" s="887"/>
      <c r="N70" s="887"/>
      <c r="O70" s="887"/>
      <c r="P70" s="888"/>
      <c r="Q70" s="889">
        <v>641</v>
      </c>
      <c r="R70" s="843"/>
      <c r="S70" s="843"/>
      <c r="T70" s="843"/>
      <c r="U70" s="843"/>
      <c r="V70" s="843">
        <v>622</v>
      </c>
      <c r="W70" s="843"/>
      <c r="X70" s="843"/>
      <c r="Y70" s="843"/>
      <c r="Z70" s="843"/>
      <c r="AA70" s="843">
        <v>19</v>
      </c>
      <c r="AB70" s="843"/>
      <c r="AC70" s="843"/>
      <c r="AD70" s="843"/>
      <c r="AE70" s="843"/>
      <c r="AF70" s="843">
        <v>19</v>
      </c>
      <c r="AG70" s="843"/>
      <c r="AH70" s="843"/>
      <c r="AI70" s="843"/>
      <c r="AJ70" s="843"/>
      <c r="AK70" s="843">
        <v>15</v>
      </c>
      <c r="AL70" s="843"/>
      <c r="AM70" s="843"/>
      <c r="AN70" s="843"/>
      <c r="AO70" s="843"/>
      <c r="AP70" s="843">
        <v>797</v>
      </c>
      <c r="AQ70" s="843"/>
      <c r="AR70" s="843"/>
      <c r="AS70" s="843"/>
      <c r="AT70" s="843"/>
      <c r="AU70" s="843">
        <v>142</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561</v>
      </c>
      <c r="C71" s="887"/>
      <c r="D71" s="887"/>
      <c r="E71" s="887"/>
      <c r="F71" s="887"/>
      <c r="G71" s="887"/>
      <c r="H71" s="887"/>
      <c r="I71" s="887"/>
      <c r="J71" s="887"/>
      <c r="K71" s="887"/>
      <c r="L71" s="887"/>
      <c r="M71" s="887"/>
      <c r="N71" s="887"/>
      <c r="O71" s="887"/>
      <c r="P71" s="888"/>
      <c r="Q71" s="889">
        <v>341</v>
      </c>
      <c r="R71" s="843"/>
      <c r="S71" s="843"/>
      <c r="T71" s="843"/>
      <c r="U71" s="843"/>
      <c r="V71" s="843">
        <v>325</v>
      </c>
      <c r="W71" s="843"/>
      <c r="X71" s="843"/>
      <c r="Y71" s="843"/>
      <c r="Z71" s="843"/>
      <c r="AA71" s="843">
        <v>16</v>
      </c>
      <c r="AB71" s="843"/>
      <c r="AC71" s="843"/>
      <c r="AD71" s="843"/>
      <c r="AE71" s="843"/>
      <c r="AF71" s="843">
        <v>16</v>
      </c>
      <c r="AG71" s="843"/>
      <c r="AH71" s="843"/>
      <c r="AI71" s="843"/>
      <c r="AJ71" s="843"/>
      <c r="AK71" s="843">
        <v>7</v>
      </c>
      <c r="AL71" s="843"/>
      <c r="AM71" s="843"/>
      <c r="AN71" s="843"/>
      <c r="AO71" s="843"/>
      <c r="AP71" s="843" t="s">
        <v>569</v>
      </c>
      <c r="AQ71" s="843"/>
      <c r="AR71" s="843"/>
      <c r="AS71" s="843"/>
      <c r="AT71" s="843"/>
      <c r="AU71" s="843" t="s">
        <v>569</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562</v>
      </c>
      <c r="C72" s="887"/>
      <c r="D72" s="887"/>
      <c r="E72" s="887"/>
      <c r="F72" s="887"/>
      <c r="G72" s="887"/>
      <c r="H72" s="887"/>
      <c r="I72" s="887"/>
      <c r="J72" s="887"/>
      <c r="K72" s="887"/>
      <c r="L72" s="887"/>
      <c r="M72" s="887"/>
      <c r="N72" s="887"/>
      <c r="O72" s="887"/>
      <c r="P72" s="888"/>
      <c r="Q72" s="889">
        <v>0</v>
      </c>
      <c r="R72" s="843"/>
      <c r="S72" s="843"/>
      <c r="T72" s="843"/>
      <c r="U72" s="843"/>
      <c r="V72" s="843">
        <v>0</v>
      </c>
      <c r="W72" s="843"/>
      <c r="X72" s="843"/>
      <c r="Y72" s="843"/>
      <c r="Z72" s="843"/>
      <c r="AA72" s="843">
        <v>0</v>
      </c>
      <c r="AB72" s="843"/>
      <c r="AC72" s="843"/>
      <c r="AD72" s="843"/>
      <c r="AE72" s="843"/>
      <c r="AF72" s="843">
        <v>0</v>
      </c>
      <c r="AG72" s="843"/>
      <c r="AH72" s="843"/>
      <c r="AI72" s="843"/>
      <c r="AJ72" s="843"/>
      <c r="AK72" s="843" t="s">
        <v>556</v>
      </c>
      <c r="AL72" s="843"/>
      <c r="AM72" s="843"/>
      <c r="AN72" s="843"/>
      <c r="AO72" s="843"/>
      <c r="AP72" s="843" t="s">
        <v>569</v>
      </c>
      <c r="AQ72" s="843"/>
      <c r="AR72" s="843"/>
      <c r="AS72" s="843"/>
      <c r="AT72" s="843"/>
      <c r="AU72" s="843" t="s">
        <v>569</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563</v>
      </c>
      <c r="C73" s="887"/>
      <c r="D73" s="887"/>
      <c r="E73" s="887"/>
      <c r="F73" s="887"/>
      <c r="G73" s="887"/>
      <c r="H73" s="887"/>
      <c r="I73" s="887"/>
      <c r="J73" s="887"/>
      <c r="K73" s="887"/>
      <c r="L73" s="887"/>
      <c r="M73" s="887"/>
      <c r="N73" s="887"/>
      <c r="O73" s="887"/>
      <c r="P73" s="888"/>
      <c r="Q73" s="889">
        <v>8</v>
      </c>
      <c r="R73" s="843"/>
      <c r="S73" s="843"/>
      <c r="T73" s="843"/>
      <c r="U73" s="843"/>
      <c r="V73" s="843">
        <v>5</v>
      </c>
      <c r="W73" s="843"/>
      <c r="X73" s="843"/>
      <c r="Y73" s="843"/>
      <c r="Z73" s="843"/>
      <c r="AA73" s="843">
        <v>3</v>
      </c>
      <c r="AB73" s="843"/>
      <c r="AC73" s="843"/>
      <c r="AD73" s="843"/>
      <c r="AE73" s="843"/>
      <c r="AF73" s="843">
        <v>3</v>
      </c>
      <c r="AG73" s="843"/>
      <c r="AH73" s="843"/>
      <c r="AI73" s="843"/>
      <c r="AJ73" s="843"/>
      <c r="AK73" s="843" t="s">
        <v>556</v>
      </c>
      <c r="AL73" s="843"/>
      <c r="AM73" s="843"/>
      <c r="AN73" s="843"/>
      <c r="AO73" s="843"/>
      <c r="AP73" s="843" t="s">
        <v>569</v>
      </c>
      <c r="AQ73" s="843"/>
      <c r="AR73" s="843"/>
      <c r="AS73" s="843"/>
      <c r="AT73" s="843"/>
      <c r="AU73" s="843" t="s">
        <v>569</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564</v>
      </c>
      <c r="C74" s="887"/>
      <c r="D74" s="887"/>
      <c r="E74" s="887"/>
      <c r="F74" s="887"/>
      <c r="G74" s="887"/>
      <c r="H74" s="887"/>
      <c r="I74" s="887"/>
      <c r="J74" s="887"/>
      <c r="K74" s="887"/>
      <c r="L74" s="887"/>
      <c r="M74" s="887"/>
      <c r="N74" s="887"/>
      <c r="O74" s="887"/>
      <c r="P74" s="888"/>
      <c r="Q74" s="889">
        <v>838</v>
      </c>
      <c r="R74" s="843"/>
      <c r="S74" s="843"/>
      <c r="T74" s="843"/>
      <c r="U74" s="843"/>
      <c r="V74" s="843">
        <v>645</v>
      </c>
      <c r="W74" s="843"/>
      <c r="X74" s="843"/>
      <c r="Y74" s="843"/>
      <c r="Z74" s="843"/>
      <c r="AA74" s="843">
        <v>193</v>
      </c>
      <c r="AB74" s="843"/>
      <c r="AC74" s="843"/>
      <c r="AD74" s="843"/>
      <c r="AE74" s="843"/>
      <c r="AF74" s="843">
        <v>62</v>
      </c>
      <c r="AG74" s="843"/>
      <c r="AH74" s="843"/>
      <c r="AI74" s="843"/>
      <c r="AJ74" s="843"/>
      <c r="AK74" s="843">
        <v>77</v>
      </c>
      <c r="AL74" s="843"/>
      <c r="AM74" s="843"/>
      <c r="AN74" s="843"/>
      <c r="AO74" s="843"/>
      <c r="AP74" s="843" t="s">
        <v>569</v>
      </c>
      <c r="AQ74" s="843"/>
      <c r="AR74" s="843"/>
      <c r="AS74" s="843"/>
      <c r="AT74" s="843"/>
      <c r="AU74" s="843" t="s">
        <v>569</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565</v>
      </c>
      <c r="C75" s="887"/>
      <c r="D75" s="887"/>
      <c r="E75" s="887"/>
      <c r="F75" s="887"/>
      <c r="G75" s="887"/>
      <c r="H75" s="887"/>
      <c r="I75" s="887"/>
      <c r="J75" s="887"/>
      <c r="K75" s="887"/>
      <c r="L75" s="887"/>
      <c r="M75" s="887"/>
      <c r="N75" s="887"/>
      <c r="O75" s="887"/>
      <c r="P75" s="888"/>
      <c r="Q75" s="890">
        <v>156992</v>
      </c>
      <c r="R75" s="891"/>
      <c r="S75" s="891"/>
      <c r="T75" s="891"/>
      <c r="U75" s="847"/>
      <c r="V75" s="892">
        <v>155721</v>
      </c>
      <c r="W75" s="891"/>
      <c r="X75" s="891"/>
      <c r="Y75" s="891"/>
      <c r="Z75" s="847"/>
      <c r="AA75" s="892">
        <v>1271</v>
      </c>
      <c r="AB75" s="891"/>
      <c r="AC75" s="891"/>
      <c r="AD75" s="891"/>
      <c r="AE75" s="847"/>
      <c r="AF75" s="892">
        <v>1271</v>
      </c>
      <c r="AG75" s="891"/>
      <c r="AH75" s="891"/>
      <c r="AI75" s="891"/>
      <c r="AJ75" s="847"/>
      <c r="AK75" s="892">
        <v>1032</v>
      </c>
      <c r="AL75" s="891"/>
      <c r="AM75" s="891"/>
      <c r="AN75" s="891"/>
      <c r="AO75" s="847"/>
      <c r="AP75" s="843" t="s">
        <v>569</v>
      </c>
      <c r="AQ75" s="843"/>
      <c r="AR75" s="843"/>
      <c r="AS75" s="843"/>
      <c r="AT75" s="843"/>
      <c r="AU75" s="843" t="s">
        <v>569</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566</v>
      </c>
      <c r="C76" s="887"/>
      <c r="D76" s="887"/>
      <c r="E76" s="887"/>
      <c r="F76" s="887"/>
      <c r="G76" s="887"/>
      <c r="H76" s="887"/>
      <c r="I76" s="887"/>
      <c r="J76" s="887"/>
      <c r="K76" s="887"/>
      <c r="L76" s="887"/>
      <c r="M76" s="887"/>
      <c r="N76" s="887"/>
      <c r="O76" s="887"/>
      <c r="P76" s="888"/>
      <c r="Q76" s="890">
        <v>21438</v>
      </c>
      <c r="R76" s="891"/>
      <c r="S76" s="891"/>
      <c r="T76" s="891"/>
      <c r="U76" s="847"/>
      <c r="V76" s="892">
        <v>20591</v>
      </c>
      <c r="W76" s="891"/>
      <c r="X76" s="891"/>
      <c r="Y76" s="891"/>
      <c r="Z76" s="847"/>
      <c r="AA76" s="892">
        <v>847</v>
      </c>
      <c r="AB76" s="891"/>
      <c r="AC76" s="891"/>
      <c r="AD76" s="891"/>
      <c r="AE76" s="847"/>
      <c r="AF76" s="892">
        <v>27209</v>
      </c>
      <c r="AG76" s="891"/>
      <c r="AH76" s="891"/>
      <c r="AI76" s="891"/>
      <c r="AJ76" s="847"/>
      <c r="AK76" s="892" t="s">
        <v>569</v>
      </c>
      <c r="AL76" s="891"/>
      <c r="AM76" s="891"/>
      <c r="AN76" s="891"/>
      <c r="AO76" s="847"/>
      <c r="AP76" s="892">
        <v>52720</v>
      </c>
      <c r="AQ76" s="891"/>
      <c r="AR76" s="891"/>
      <c r="AS76" s="891"/>
      <c r="AT76" s="847"/>
      <c r="AU76" s="892">
        <v>316</v>
      </c>
      <c r="AV76" s="891"/>
      <c r="AW76" s="891"/>
      <c r="AX76" s="891"/>
      <c r="AY76" s="847"/>
      <c r="AZ76" s="845" t="s">
        <v>568</v>
      </c>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567</v>
      </c>
      <c r="C77" s="887"/>
      <c r="D77" s="887"/>
      <c r="E77" s="887"/>
      <c r="F77" s="887"/>
      <c r="G77" s="887"/>
      <c r="H77" s="887"/>
      <c r="I77" s="887"/>
      <c r="J77" s="887"/>
      <c r="K77" s="887"/>
      <c r="L77" s="887"/>
      <c r="M77" s="887"/>
      <c r="N77" s="887"/>
      <c r="O77" s="887"/>
      <c r="P77" s="888"/>
      <c r="Q77" s="890">
        <v>733</v>
      </c>
      <c r="R77" s="891"/>
      <c r="S77" s="891"/>
      <c r="T77" s="891"/>
      <c r="U77" s="847"/>
      <c r="V77" s="892">
        <v>562</v>
      </c>
      <c r="W77" s="891"/>
      <c r="X77" s="891"/>
      <c r="Y77" s="891"/>
      <c r="Z77" s="847"/>
      <c r="AA77" s="892">
        <v>171</v>
      </c>
      <c r="AB77" s="891"/>
      <c r="AC77" s="891"/>
      <c r="AD77" s="891"/>
      <c r="AE77" s="847"/>
      <c r="AF77" s="892">
        <v>1939</v>
      </c>
      <c r="AG77" s="891"/>
      <c r="AH77" s="891"/>
      <c r="AI77" s="891"/>
      <c r="AJ77" s="847"/>
      <c r="AK77" s="892" t="s">
        <v>569</v>
      </c>
      <c r="AL77" s="891"/>
      <c r="AM77" s="891"/>
      <c r="AN77" s="891"/>
      <c r="AO77" s="847"/>
      <c r="AP77" s="892">
        <v>1130</v>
      </c>
      <c r="AQ77" s="891"/>
      <c r="AR77" s="891"/>
      <c r="AS77" s="891"/>
      <c r="AT77" s="847"/>
      <c r="AU77" s="892" t="s">
        <v>569</v>
      </c>
      <c r="AV77" s="891"/>
      <c r="AW77" s="891"/>
      <c r="AX77" s="891"/>
      <c r="AY77" s="847"/>
      <c r="AZ77" s="845" t="s">
        <v>568</v>
      </c>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30577</v>
      </c>
      <c r="AG88" s="857"/>
      <c r="AH88" s="857"/>
      <c r="AI88" s="857"/>
      <c r="AJ88" s="857"/>
      <c r="AK88" s="854"/>
      <c r="AL88" s="854"/>
      <c r="AM88" s="854"/>
      <c r="AN88" s="854"/>
      <c r="AO88" s="854"/>
      <c r="AP88" s="857">
        <v>54750</v>
      </c>
      <c r="AQ88" s="857"/>
      <c r="AR88" s="857"/>
      <c r="AS88" s="857"/>
      <c r="AT88" s="857"/>
      <c r="AU88" s="857">
        <v>517</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200</v>
      </c>
      <c r="CS102" s="865"/>
      <c r="CT102" s="865"/>
      <c r="CU102" s="865"/>
      <c r="CV102" s="904"/>
      <c r="CW102" s="903">
        <v>35</v>
      </c>
      <c r="CX102" s="865"/>
      <c r="CY102" s="865"/>
      <c r="CZ102" s="865"/>
      <c r="DA102" s="904"/>
      <c r="DB102" s="903">
        <v>282</v>
      </c>
      <c r="DC102" s="865"/>
      <c r="DD102" s="865"/>
      <c r="DE102" s="865"/>
      <c r="DF102" s="904"/>
      <c r="DG102" s="903" t="s">
        <v>489</v>
      </c>
      <c r="DH102" s="865"/>
      <c r="DI102" s="865"/>
      <c r="DJ102" s="865"/>
      <c r="DK102" s="904"/>
      <c r="DL102" s="903" t="s">
        <v>489</v>
      </c>
      <c r="DM102" s="865"/>
      <c r="DN102" s="865"/>
      <c r="DO102" s="865"/>
      <c r="DP102" s="904"/>
      <c r="DQ102" s="903" t="s">
        <v>489</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5848984</v>
      </c>
      <c r="AB110" s="913"/>
      <c r="AC110" s="913"/>
      <c r="AD110" s="913"/>
      <c r="AE110" s="914"/>
      <c r="AF110" s="915">
        <v>5952706</v>
      </c>
      <c r="AG110" s="913"/>
      <c r="AH110" s="913"/>
      <c r="AI110" s="913"/>
      <c r="AJ110" s="914"/>
      <c r="AK110" s="915">
        <v>5886510</v>
      </c>
      <c r="AL110" s="913"/>
      <c r="AM110" s="913"/>
      <c r="AN110" s="913"/>
      <c r="AO110" s="914"/>
      <c r="AP110" s="916">
        <v>25.5</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58057359</v>
      </c>
      <c r="BR110" s="944"/>
      <c r="BS110" s="944"/>
      <c r="BT110" s="944"/>
      <c r="BU110" s="944"/>
      <c r="BV110" s="944">
        <v>57194007</v>
      </c>
      <c r="BW110" s="944"/>
      <c r="BX110" s="944"/>
      <c r="BY110" s="944"/>
      <c r="BZ110" s="944"/>
      <c r="CA110" s="944">
        <v>57168999</v>
      </c>
      <c r="CB110" s="944"/>
      <c r="CC110" s="944"/>
      <c r="CD110" s="944"/>
      <c r="CE110" s="944"/>
      <c r="CF110" s="957">
        <v>248.1</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826484</v>
      </c>
      <c r="BR111" s="939"/>
      <c r="BS111" s="939"/>
      <c r="BT111" s="939"/>
      <c r="BU111" s="939"/>
      <c r="BV111" s="939">
        <v>513933</v>
      </c>
      <c r="BW111" s="939"/>
      <c r="BX111" s="939"/>
      <c r="BY111" s="939"/>
      <c r="BZ111" s="939"/>
      <c r="CA111" s="939">
        <v>436950</v>
      </c>
      <c r="CB111" s="939"/>
      <c r="CC111" s="939"/>
      <c r="CD111" s="939"/>
      <c r="CE111" s="939"/>
      <c r="CF111" s="933">
        <v>1.9</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8666900</v>
      </c>
      <c r="BR112" s="939"/>
      <c r="BS112" s="939"/>
      <c r="BT112" s="939"/>
      <c r="BU112" s="939"/>
      <c r="BV112" s="939">
        <v>9286166</v>
      </c>
      <c r="BW112" s="939"/>
      <c r="BX112" s="939"/>
      <c r="BY112" s="939"/>
      <c r="BZ112" s="939"/>
      <c r="CA112" s="939">
        <v>9231644</v>
      </c>
      <c r="CB112" s="939"/>
      <c r="CC112" s="939"/>
      <c r="CD112" s="939"/>
      <c r="CE112" s="939"/>
      <c r="CF112" s="933">
        <v>40.1</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675858</v>
      </c>
      <c r="AB113" s="951"/>
      <c r="AC113" s="951"/>
      <c r="AD113" s="951"/>
      <c r="AE113" s="952"/>
      <c r="AF113" s="953">
        <v>595999</v>
      </c>
      <c r="AG113" s="951"/>
      <c r="AH113" s="951"/>
      <c r="AI113" s="951"/>
      <c r="AJ113" s="952"/>
      <c r="AK113" s="953">
        <v>559313</v>
      </c>
      <c r="AL113" s="951"/>
      <c r="AM113" s="951"/>
      <c r="AN113" s="951"/>
      <c r="AO113" s="952"/>
      <c r="AP113" s="954">
        <v>2.4</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557321</v>
      </c>
      <c r="BR113" s="939"/>
      <c r="BS113" s="939"/>
      <c r="BT113" s="939"/>
      <c r="BU113" s="939"/>
      <c r="BV113" s="939">
        <v>615768</v>
      </c>
      <c r="BW113" s="939"/>
      <c r="BX113" s="939"/>
      <c r="BY113" s="939"/>
      <c r="BZ113" s="939"/>
      <c r="CA113" s="939">
        <v>517390</v>
      </c>
      <c r="CB113" s="939"/>
      <c r="CC113" s="939"/>
      <c r="CD113" s="939"/>
      <c r="CE113" s="939"/>
      <c r="CF113" s="933">
        <v>2.2000000000000002</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2976</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67225</v>
      </c>
      <c r="AB114" s="972"/>
      <c r="AC114" s="972"/>
      <c r="AD114" s="972"/>
      <c r="AE114" s="973"/>
      <c r="AF114" s="974">
        <v>110760</v>
      </c>
      <c r="AG114" s="972"/>
      <c r="AH114" s="972"/>
      <c r="AI114" s="972"/>
      <c r="AJ114" s="973"/>
      <c r="AK114" s="974">
        <v>52334</v>
      </c>
      <c r="AL114" s="972"/>
      <c r="AM114" s="972"/>
      <c r="AN114" s="972"/>
      <c r="AO114" s="973"/>
      <c r="AP114" s="975">
        <v>0.2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5863127</v>
      </c>
      <c r="BR114" s="939"/>
      <c r="BS114" s="939"/>
      <c r="BT114" s="939"/>
      <c r="BU114" s="939"/>
      <c r="BV114" s="939">
        <v>5807341</v>
      </c>
      <c r="BW114" s="939"/>
      <c r="BX114" s="939"/>
      <c r="BY114" s="939"/>
      <c r="BZ114" s="939"/>
      <c r="CA114" s="939">
        <v>6076552</v>
      </c>
      <c r="CB114" s="939"/>
      <c r="CC114" s="939"/>
      <c r="CD114" s="939"/>
      <c r="CE114" s="939"/>
      <c r="CF114" s="933">
        <v>26.4</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3025</v>
      </c>
      <c r="AB115" s="951"/>
      <c r="AC115" s="951"/>
      <c r="AD115" s="951"/>
      <c r="AE115" s="952"/>
      <c r="AF115" s="953">
        <v>3025</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767210</v>
      </c>
      <c r="DH115" s="972"/>
      <c r="DI115" s="972"/>
      <c r="DJ115" s="972"/>
      <c r="DK115" s="973"/>
      <c r="DL115" s="974">
        <v>513933</v>
      </c>
      <c r="DM115" s="972"/>
      <c r="DN115" s="972"/>
      <c r="DO115" s="972"/>
      <c r="DP115" s="973"/>
      <c r="DQ115" s="974">
        <v>436950</v>
      </c>
      <c r="DR115" s="972"/>
      <c r="DS115" s="972"/>
      <c r="DT115" s="972"/>
      <c r="DU115" s="973"/>
      <c r="DV115" s="975">
        <v>1.9</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13</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6595105</v>
      </c>
      <c r="AB117" s="992"/>
      <c r="AC117" s="992"/>
      <c r="AD117" s="992"/>
      <c r="AE117" s="993"/>
      <c r="AF117" s="994">
        <v>6662490</v>
      </c>
      <c r="AG117" s="992"/>
      <c r="AH117" s="992"/>
      <c r="AI117" s="992"/>
      <c r="AJ117" s="993"/>
      <c r="AK117" s="994">
        <v>6498157</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v>56298</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443</v>
      </c>
      <c r="BP119" s="1018"/>
      <c r="BQ119" s="1012">
        <v>73971191</v>
      </c>
      <c r="BR119" s="1013"/>
      <c r="BS119" s="1013"/>
      <c r="BT119" s="1013"/>
      <c r="BU119" s="1013"/>
      <c r="BV119" s="1013">
        <v>73417215</v>
      </c>
      <c r="BW119" s="1013"/>
      <c r="BX119" s="1013"/>
      <c r="BY119" s="1013"/>
      <c r="BZ119" s="1013"/>
      <c r="CA119" s="1013">
        <v>73431535</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22553579</v>
      </c>
      <c r="BR120" s="944"/>
      <c r="BS120" s="944"/>
      <c r="BT120" s="944"/>
      <c r="BU120" s="944"/>
      <c r="BV120" s="944">
        <v>29626676</v>
      </c>
      <c r="BW120" s="944"/>
      <c r="BX120" s="944"/>
      <c r="BY120" s="944"/>
      <c r="BZ120" s="944"/>
      <c r="CA120" s="944">
        <v>34173497</v>
      </c>
      <c r="CB120" s="944"/>
      <c r="CC120" s="944"/>
      <c r="CD120" s="944"/>
      <c r="CE120" s="944"/>
      <c r="CF120" s="957">
        <v>148.30000000000001</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8634477</v>
      </c>
      <c r="DH120" s="944"/>
      <c r="DI120" s="944"/>
      <c r="DJ120" s="944"/>
      <c r="DK120" s="944"/>
      <c r="DL120" s="944">
        <v>9208018</v>
      </c>
      <c r="DM120" s="944"/>
      <c r="DN120" s="944"/>
      <c r="DO120" s="944"/>
      <c r="DP120" s="944"/>
      <c r="DQ120" s="944">
        <v>9142327</v>
      </c>
      <c r="DR120" s="944"/>
      <c r="DS120" s="944"/>
      <c r="DT120" s="944"/>
      <c r="DU120" s="944"/>
      <c r="DV120" s="945">
        <v>39.700000000000003</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3025</v>
      </c>
      <c r="AB121" s="972"/>
      <c r="AC121" s="972"/>
      <c r="AD121" s="972"/>
      <c r="AE121" s="973"/>
      <c r="AF121" s="974">
        <v>3025</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1133058</v>
      </c>
      <c r="BR121" s="939"/>
      <c r="BS121" s="939"/>
      <c r="BT121" s="939"/>
      <c r="BU121" s="939"/>
      <c r="BV121" s="939">
        <v>1349619</v>
      </c>
      <c r="BW121" s="939"/>
      <c r="BX121" s="939"/>
      <c r="BY121" s="939"/>
      <c r="BZ121" s="939"/>
      <c r="CA121" s="939">
        <v>1339664</v>
      </c>
      <c r="CB121" s="939"/>
      <c r="CC121" s="939"/>
      <c r="CD121" s="939"/>
      <c r="CE121" s="939"/>
      <c r="CF121" s="933">
        <v>5.8</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v>32423</v>
      </c>
      <c r="DH121" s="939"/>
      <c r="DI121" s="939"/>
      <c r="DJ121" s="939"/>
      <c r="DK121" s="939"/>
      <c r="DL121" s="939">
        <v>78148</v>
      </c>
      <c r="DM121" s="939"/>
      <c r="DN121" s="939"/>
      <c r="DO121" s="939"/>
      <c r="DP121" s="939"/>
      <c r="DQ121" s="939">
        <v>89317</v>
      </c>
      <c r="DR121" s="939"/>
      <c r="DS121" s="939"/>
      <c r="DT121" s="939"/>
      <c r="DU121" s="939"/>
      <c r="DV121" s="940">
        <v>0.4</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44785691</v>
      </c>
      <c r="BR122" s="1013"/>
      <c r="BS122" s="1013"/>
      <c r="BT122" s="1013"/>
      <c r="BU122" s="1013"/>
      <c r="BV122" s="1013">
        <v>42513913</v>
      </c>
      <c r="BW122" s="1013"/>
      <c r="BX122" s="1013"/>
      <c r="BY122" s="1013"/>
      <c r="BZ122" s="1013"/>
      <c r="CA122" s="1013">
        <v>41305894</v>
      </c>
      <c r="CB122" s="1013"/>
      <c r="CC122" s="1013"/>
      <c r="CD122" s="1013"/>
      <c r="CE122" s="1013"/>
      <c r="CF122" s="1030">
        <v>179.3</v>
      </c>
      <c r="CG122" s="1031"/>
      <c r="CH122" s="1031"/>
      <c r="CI122" s="1031"/>
      <c r="CJ122" s="1031"/>
      <c r="CK122" s="1022"/>
      <c r="CL122" s="1023"/>
      <c r="CM122" s="1023"/>
      <c r="CN122" s="1023"/>
      <c r="CO122" s="1024"/>
      <c r="CP122" s="1032" t="s">
        <v>394</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451</v>
      </c>
      <c r="BP123" s="1018"/>
      <c r="BQ123" s="1076">
        <v>68472328</v>
      </c>
      <c r="BR123" s="1077"/>
      <c r="BS123" s="1077"/>
      <c r="BT123" s="1077"/>
      <c r="BU123" s="1077"/>
      <c r="BV123" s="1077">
        <v>73490208</v>
      </c>
      <c r="BW123" s="1077"/>
      <c r="BX123" s="1077"/>
      <c r="BY123" s="1077"/>
      <c r="BZ123" s="1077"/>
      <c r="CA123" s="1077">
        <v>76819055</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23.9</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29790</v>
      </c>
      <c r="AB128" s="1059"/>
      <c r="AC128" s="1059"/>
      <c r="AD128" s="1059"/>
      <c r="AE128" s="1060"/>
      <c r="AF128" s="1061">
        <v>40536</v>
      </c>
      <c r="AG128" s="1059"/>
      <c r="AH128" s="1059"/>
      <c r="AI128" s="1059"/>
      <c r="AJ128" s="1060"/>
      <c r="AK128" s="1061">
        <v>33558</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11.95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27243682</v>
      </c>
      <c r="AB129" s="972"/>
      <c r="AC129" s="972"/>
      <c r="AD129" s="972"/>
      <c r="AE129" s="973"/>
      <c r="AF129" s="974">
        <v>26906720</v>
      </c>
      <c r="AG129" s="972"/>
      <c r="AH129" s="972"/>
      <c r="AI129" s="972"/>
      <c r="AJ129" s="973"/>
      <c r="AK129" s="974">
        <v>27095995</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16.95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4311726</v>
      </c>
      <c r="AB130" s="972"/>
      <c r="AC130" s="972"/>
      <c r="AD130" s="972"/>
      <c r="AE130" s="973"/>
      <c r="AF130" s="974">
        <v>4263019</v>
      </c>
      <c r="AG130" s="972"/>
      <c r="AH130" s="972"/>
      <c r="AI130" s="972"/>
      <c r="AJ130" s="973"/>
      <c r="AK130" s="974">
        <v>4054632</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10.199999999999999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22931956</v>
      </c>
      <c r="AB131" s="999"/>
      <c r="AC131" s="999"/>
      <c r="AD131" s="999"/>
      <c r="AE131" s="1000"/>
      <c r="AF131" s="998">
        <v>22643701</v>
      </c>
      <c r="AG131" s="999"/>
      <c r="AH131" s="999"/>
      <c r="AI131" s="999"/>
      <c r="AJ131" s="1000"/>
      <c r="AK131" s="998">
        <v>23041363</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9.8272864290000008</v>
      </c>
      <c r="AB132" s="1110"/>
      <c r="AC132" s="1110"/>
      <c r="AD132" s="1110"/>
      <c r="AE132" s="1111"/>
      <c r="AF132" s="1112">
        <v>10.417621219999999</v>
      </c>
      <c r="AG132" s="1110"/>
      <c r="AH132" s="1110"/>
      <c r="AI132" s="1110"/>
      <c r="AJ132" s="1111"/>
      <c r="AK132" s="1112">
        <v>10.45930746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9.6</v>
      </c>
      <c r="AB133" s="1093"/>
      <c r="AC133" s="1093"/>
      <c r="AD133" s="1093"/>
      <c r="AE133" s="1094"/>
      <c r="AF133" s="1092">
        <v>10</v>
      </c>
      <c r="AG133" s="1093"/>
      <c r="AH133" s="1093"/>
      <c r="AI133" s="1093"/>
      <c r="AJ133" s="1094"/>
      <c r="AK133" s="1092">
        <v>10.199999999999999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FJykZW7OFDzKG487YRoZIhPR0xFHGeobQISPtWL+zqV+MVQI81vRIPzSaMiVnLl/0R8z1Fj788Aftu1lqkn0Q==" saltValue="rbPGEPtICDglgKxfRIJ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06" zoomScaleNormal="85" zoomScaleSheetLayoutView="106"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lF7uVdzPc3XKm7NzPaBLUOmdQc+2fU2b0lBHnlZUzJcgf+q8I2gjKHuqAu4USDtyd3cTema285jXa7RsNc94w==" saltValue="VSxg6JbKwQWlIK/7sVHW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W/xyW5wZIQhvnDeaWCgM00FJh9EsSxs7b+RgfTO8FOrPQ3ewCV2mmeaAB3AtU/fcLxdZhy1jhILIiw7FvBICg==" saltValue="YtenPFTncG2eHSfPImV0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8707810</v>
      </c>
      <c r="AP9" s="274">
        <v>78310</v>
      </c>
      <c r="AQ9" s="275">
        <v>66571</v>
      </c>
      <c r="AR9" s="276">
        <v>17.600000000000001</v>
      </c>
    </row>
    <row r="10" spans="1:46" ht="13.5" customHeight="1" x14ac:dyDescent="0.2">
      <c r="A10" s="259"/>
      <c r="AK10" s="1129" t="s">
        <v>486</v>
      </c>
      <c r="AL10" s="1130"/>
      <c r="AM10" s="1130"/>
      <c r="AN10" s="1131"/>
      <c r="AO10" s="277">
        <v>249552</v>
      </c>
      <c r="AP10" s="277">
        <v>2244</v>
      </c>
      <c r="AQ10" s="278">
        <v>3999</v>
      </c>
      <c r="AR10" s="279">
        <v>-43.9</v>
      </c>
    </row>
    <row r="11" spans="1:46" ht="13.5" customHeight="1" x14ac:dyDescent="0.2">
      <c r="A11" s="259"/>
      <c r="AK11" s="1129" t="s">
        <v>487</v>
      </c>
      <c r="AL11" s="1130"/>
      <c r="AM11" s="1130"/>
      <c r="AN11" s="1131"/>
      <c r="AO11" s="277">
        <v>49889</v>
      </c>
      <c r="AP11" s="277">
        <v>449</v>
      </c>
      <c r="AQ11" s="278">
        <v>2086</v>
      </c>
      <c r="AR11" s="279">
        <v>-78.5</v>
      </c>
    </row>
    <row r="12" spans="1:46" ht="13.5" customHeight="1" x14ac:dyDescent="0.2">
      <c r="A12" s="259"/>
      <c r="AK12" s="1129" t="s">
        <v>488</v>
      </c>
      <c r="AL12" s="1130"/>
      <c r="AM12" s="1130"/>
      <c r="AN12" s="1131"/>
      <c r="AO12" s="277" t="s">
        <v>489</v>
      </c>
      <c r="AP12" s="277" t="s">
        <v>489</v>
      </c>
      <c r="AQ12" s="278">
        <v>22</v>
      </c>
      <c r="AR12" s="279" t="s">
        <v>489</v>
      </c>
    </row>
    <row r="13" spans="1:46" ht="13.5" customHeight="1" x14ac:dyDescent="0.2">
      <c r="A13" s="259"/>
      <c r="AK13" s="1129" t="s">
        <v>490</v>
      </c>
      <c r="AL13" s="1130"/>
      <c r="AM13" s="1130"/>
      <c r="AN13" s="1131"/>
      <c r="AO13" s="277">
        <v>229342</v>
      </c>
      <c r="AP13" s="277">
        <v>2063</v>
      </c>
      <c r="AQ13" s="278">
        <v>2452</v>
      </c>
      <c r="AR13" s="279">
        <v>-15.9</v>
      </c>
    </row>
    <row r="14" spans="1:46" ht="13.5" customHeight="1" x14ac:dyDescent="0.2">
      <c r="A14" s="259"/>
      <c r="AK14" s="1129" t="s">
        <v>491</v>
      </c>
      <c r="AL14" s="1130"/>
      <c r="AM14" s="1130"/>
      <c r="AN14" s="1131"/>
      <c r="AO14" s="277">
        <v>154565</v>
      </c>
      <c r="AP14" s="277">
        <v>1390</v>
      </c>
      <c r="AQ14" s="278">
        <v>1577</v>
      </c>
      <c r="AR14" s="279">
        <v>-11.9</v>
      </c>
    </row>
    <row r="15" spans="1:46" ht="13.5" customHeight="1" x14ac:dyDescent="0.2">
      <c r="A15" s="259"/>
      <c r="AK15" s="1132" t="s">
        <v>492</v>
      </c>
      <c r="AL15" s="1133"/>
      <c r="AM15" s="1133"/>
      <c r="AN15" s="1134"/>
      <c r="AO15" s="277">
        <v>-249485</v>
      </c>
      <c r="AP15" s="277">
        <v>-2244</v>
      </c>
      <c r="AQ15" s="278">
        <v>-2400</v>
      </c>
      <c r="AR15" s="279">
        <v>-6.5</v>
      </c>
    </row>
    <row r="16" spans="1:46" ht="13" x14ac:dyDescent="0.2">
      <c r="A16" s="259"/>
      <c r="AK16" s="1132" t="s">
        <v>177</v>
      </c>
      <c r="AL16" s="1133"/>
      <c r="AM16" s="1133"/>
      <c r="AN16" s="1134"/>
      <c r="AO16" s="277">
        <v>9141673</v>
      </c>
      <c r="AP16" s="277">
        <v>82212</v>
      </c>
      <c r="AQ16" s="278">
        <v>74306</v>
      </c>
      <c r="AR16" s="279">
        <v>10.6</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7.62</v>
      </c>
      <c r="AP21" s="290">
        <v>6.91</v>
      </c>
      <c r="AQ21" s="291">
        <v>0.71</v>
      </c>
      <c r="AS21" s="292"/>
      <c r="AT21" s="288"/>
    </row>
    <row r="22" spans="1:46" s="260" customFormat="1" ht="13" x14ac:dyDescent="0.2">
      <c r="A22" s="288"/>
      <c r="AK22" s="1135" t="s">
        <v>498</v>
      </c>
      <c r="AL22" s="1136"/>
      <c r="AM22" s="1136"/>
      <c r="AN22" s="1137"/>
      <c r="AO22" s="293">
        <v>98.8</v>
      </c>
      <c r="AP22" s="294">
        <v>99.2</v>
      </c>
      <c r="AQ22" s="295">
        <v>-0.4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5886510</v>
      </c>
      <c r="AP32" s="303">
        <v>52938</v>
      </c>
      <c r="AQ32" s="304">
        <v>38265</v>
      </c>
      <c r="AR32" s="305">
        <v>38.299999999999997</v>
      </c>
    </row>
    <row r="33" spans="1:46" ht="13.5" customHeight="1" x14ac:dyDescent="0.2">
      <c r="A33" s="259"/>
      <c r="AK33" s="1143" t="s">
        <v>503</v>
      </c>
      <c r="AL33" s="1144"/>
      <c r="AM33" s="1144"/>
      <c r="AN33" s="1145"/>
      <c r="AO33" s="303" t="s">
        <v>489</v>
      </c>
      <c r="AP33" s="303" t="s">
        <v>489</v>
      </c>
      <c r="AQ33" s="304" t="s">
        <v>489</v>
      </c>
      <c r="AR33" s="305" t="s">
        <v>489</v>
      </c>
    </row>
    <row r="34" spans="1:46" ht="27" customHeight="1" x14ac:dyDescent="0.2">
      <c r="A34" s="259"/>
      <c r="AK34" s="1143" t="s">
        <v>504</v>
      </c>
      <c r="AL34" s="1144"/>
      <c r="AM34" s="1144"/>
      <c r="AN34" s="1145"/>
      <c r="AO34" s="303" t="s">
        <v>489</v>
      </c>
      <c r="AP34" s="303" t="s">
        <v>489</v>
      </c>
      <c r="AQ34" s="304" t="s">
        <v>489</v>
      </c>
      <c r="AR34" s="305" t="s">
        <v>489</v>
      </c>
    </row>
    <row r="35" spans="1:46" ht="27" customHeight="1" x14ac:dyDescent="0.2">
      <c r="A35" s="259"/>
      <c r="AK35" s="1143" t="s">
        <v>505</v>
      </c>
      <c r="AL35" s="1144"/>
      <c r="AM35" s="1144"/>
      <c r="AN35" s="1145"/>
      <c r="AO35" s="303">
        <v>559313</v>
      </c>
      <c r="AP35" s="303">
        <v>5030</v>
      </c>
      <c r="AQ35" s="304">
        <v>11441</v>
      </c>
      <c r="AR35" s="305">
        <v>-56</v>
      </c>
    </row>
    <row r="36" spans="1:46" ht="27" customHeight="1" x14ac:dyDescent="0.2">
      <c r="A36" s="259"/>
      <c r="AK36" s="1143" t="s">
        <v>506</v>
      </c>
      <c r="AL36" s="1144"/>
      <c r="AM36" s="1144"/>
      <c r="AN36" s="1145"/>
      <c r="AO36" s="303">
        <v>52334</v>
      </c>
      <c r="AP36" s="303">
        <v>471</v>
      </c>
      <c r="AQ36" s="304">
        <v>1708</v>
      </c>
      <c r="AR36" s="305">
        <v>-72.400000000000006</v>
      </c>
    </row>
    <row r="37" spans="1:46" ht="13.5" customHeight="1" x14ac:dyDescent="0.2">
      <c r="A37" s="259"/>
      <c r="AK37" s="1143" t="s">
        <v>507</v>
      </c>
      <c r="AL37" s="1144"/>
      <c r="AM37" s="1144"/>
      <c r="AN37" s="1145"/>
      <c r="AO37" s="303" t="s">
        <v>489</v>
      </c>
      <c r="AP37" s="303" t="s">
        <v>489</v>
      </c>
      <c r="AQ37" s="304">
        <v>394</v>
      </c>
      <c r="AR37" s="305" t="s">
        <v>489</v>
      </c>
    </row>
    <row r="38" spans="1:46" ht="27" customHeight="1" x14ac:dyDescent="0.2">
      <c r="A38" s="259"/>
      <c r="AK38" s="1146" t="s">
        <v>508</v>
      </c>
      <c r="AL38" s="1147"/>
      <c r="AM38" s="1147"/>
      <c r="AN38" s="1148"/>
      <c r="AO38" s="306" t="s">
        <v>489</v>
      </c>
      <c r="AP38" s="306" t="s">
        <v>489</v>
      </c>
      <c r="AQ38" s="307">
        <v>1</v>
      </c>
      <c r="AR38" s="295" t="s">
        <v>489</v>
      </c>
      <c r="AS38" s="302"/>
    </row>
    <row r="39" spans="1:46" ht="13" x14ac:dyDescent="0.2">
      <c r="A39" s="259"/>
      <c r="AK39" s="1146" t="s">
        <v>509</v>
      </c>
      <c r="AL39" s="1147"/>
      <c r="AM39" s="1147"/>
      <c r="AN39" s="1148"/>
      <c r="AO39" s="303">
        <v>-33558</v>
      </c>
      <c r="AP39" s="303">
        <v>-302</v>
      </c>
      <c r="AQ39" s="304">
        <v>-7153</v>
      </c>
      <c r="AR39" s="305">
        <v>-95.8</v>
      </c>
      <c r="AS39" s="302"/>
    </row>
    <row r="40" spans="1:46" ht="27" customHeight="1" x14ac:dyDescent="0.2">
      <c r="A40" s="259"/>
      <c r="AK40" s="1143" t="s">
        <v>510</v>
      </c>
      <c r="AL40" s="1144"/>
      <c r="AM40" s="1144"/>
      <c r="AN40" s="1145"/>
      <c r="AO40" s="303">
        <v>-4054632</v>
      </c>
      <c r="AP40" s="303">
        <v>-36464</v>
      </c>
      <c r="AQ40" s="304">
        <v>-33456</v>
      </c>
      <c r="AR40" s="305">
        <v>9</v>
      </c>
      <c r="AS40" s="302"/>
    </row>
    <row r="41" spans="1:46" ht="13" x14ac:dyDescent="0.2">
      <c r="A41" s="259"/>
      <c r="AK41" s="1149" t="s">
        <v>287</v>
      </c>
      <c r="AL41" s="1150"/>
      <c r="AM41" s="1150"/>
      <c r="AN41" s="1151"/>
      <c r="AO41" s="303">
        <v>2409967</v>
      </c>
      <c r="AP41" s="303">
        <v>21673</v>
      </c>
      <c r="AQ41" s="304">
        <v>11199</v>
      </c>
      <c r="AR41" s="305">
        <v>93.5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8083124</v>
      </c>
      <c r="AN51" s="325">
        <v>71596</v>
      </c>
      <c r="AO51" s="326">
        <v>34.1</v>
      </c>
      <c r="AP51" s="327">
        <v>66343</v>
      </c>
      <c r="AQ51" s="328">
        <v>43</v>
      </c>
      <c r="AR51" s="329">
        <v>-8.9</v>
      </c>
    </row>
    <row r="52" spans="1:44" ht="13" x14ac:dyDescent="0.2">
      <c r="A52" s="259"/>
      <c r="AK52" s="330"/>
      <c r="AL52" s="331" t="s">
        <v>520</v>
      </c>
      <c r="AM52" s="332">
        <v>5540926</v>
      </c>
      <c r="AN52" s="333">
        <v>49079</v>
      </c>
      <c r="AO52" s="334">
        <v>13</v>
      </c>
      <c r="AP52" s="335">
        <v>34529</v>
      </c>
      <c r="AQ52" s="336">
        <v>28.4</v>
      </c>
      <c r="AR52" s="337">
        <v>-15.4</v>
      </c>
    </row>
    <row r="53" spans="1:44" ht="13" x14ac:dyDescent="0.2">
      <c r="A53" s="259"/>
      <c r="AK53" s="315" t="s">
        <v>521</v>
      </c>
      <c r="AL53" s="316"/>
      <c r="AM53" s="324">
        <v>12246404</v>
      </c>
      <c r="AN53" s="325">
        <v>108739</v>
      </c>
      <c r="AO53" s="326">
        <v>51.9</v>
      </c>
      <c r="AP53" s="327">
        <v>56416</v>
      </c>
      <c r="AQ53" s="328">
        <v>-15</v>
      </c>
      <c r="AR53" s="329">
        <v>66.900000000000006</v>
      </c>
    </row>
    <row r="54" spans="1:44" ht="13" x14ac:dyDescent="0.2">
      <c r="A54" s="259"/>
      <c r="AK54" s="330"/>
      <c r="AL54" s="331" t="s">
        <v>520</v>
      </c>
      <c r="AM54" s="332">
        <v>9483326</v>
      </c>
      <c r="AN54" s="333">
        <v>84205</v>
      </c>
      <c r="AO54" s="334">
        <v>71.599999999999994</v>
      </c>
      <c r="AP54" s="335">
        <v>32623</v>
      </c>
      <c r="AQ54" s="336">
        <v>-5.5</v>
      </c>
      <c r="AR54" s="337">
        <v>77.099999999999994</v>
      </c>
    </row>
    <row r="55" spans="1:44" ht="13" x14ac:dyDescent="0.2">
      <c r="A55" s="259"/>
      <c r="AK55" s="315" t="s">
        <v>522</v>
      </c>
      <c r="AL55" s="316"/>
      <c r="AM55" s="324">
        <v>6329954</v>
      </c>
      <c r="AN55" s="325">
        <v>56365</v>
      </c>
      <c r="AO55" s="326">
        <v>-48.2</v>
      </c>
      <c r="AP55" s="327">
        <v>49217</v>
      </c>
      <c r="AQ55" s="328">
        <v>-12.8</v>
      </c>
      <c r="AR55" s="329">
        <v>-35.4</v>
      </c>
    </row>
    <row r="56" spans="1:44" ht="13" x14ac:dyDescent="0.2">
      <c r="A56" s="259"/>
      <c r="AK56" s="330"/>
      <c r="AL56" s="331" t="s">
        <v>520</v>
      </c>
      <c r="AM56" s="332">
        <v>3350889</v>
      </c>
      <c r="AN56" s="333">
        <v>29838</v>
      </c>
      <c r="AO56" s="334">
        <v>-64.599999999999994</v>
      </c>
      <c r="AP56" s="335">
        <v>27232</v>
      </c>
      <c r="AQ56" s="336">
        <v>-16.5</v>
      </c>
      <c r="AR56" s="337">
        <v>-48.1</v>
      </c>
    </row>
    <row r="57" spans="1:44" ht="13" x14ac:dyDescent="0.2">
      <c r="A57" s="259"/>
      <c r="AK57" s="315" t="s">
        <v>523</v>
      </c>
      <c r="AL57" s="316"/>
      <c r="AM57" s="324">
        <v>8029326</v>
      </c>
      <c r="AN57" s="325">
        <v>71963</v>
      </c>
      <c r="AO57" s="326">
        <v>27.7</v>
      </c>
      <c r="AP57" s="327">
        <v>49211</v>
      </c>
      <c r="AQ57" s="328">
        <v>0</v>
      </c>
      <c r="AR57" s="329">
        <v>27.7</v>
      </c>
    </row>
    <row r="58" spans="1:44" ht="13" x14ac:dyDescent="0.2">
      <c r="A58" s="259"/>
      <c r="AK58" s="330"/>
      <c r="AL58" s="331" t="s">
        <v>520</v>
      </c>
      <c r="AM58" s="332">
        <v>4660614</v>
      </c>
      <c r="AN58" s="333">
        <v>41771</v>
      </c>
      <c r="AO58" s="334">
        <v>40</v>
      </c>
      <c r="AP58" s="335">
        <v>28367</v>
      </c>
      <c r="AQ58" s="336">
        <v>4.2</v>
      </c>
      <c r="AR58" s="337">
        <v>35.799999999999997</v>
      </c>
    </row>
    <row r="59" spans="1:44" ht="13" x14ac:dyDescent="0.2">
      <c r="A59" s="259"/>
      <c r="AK59" s="315" t="s">
        <v>524</v>
      </c>
      <c r="AL59" s="316"/>
      <c r="AM59" s="324">
        <v>9747186</v>
      </c>
      <c r="AN59" s="325">
        <v>87658</v>
      </c>
      <c r="AO59" s="326">
        <v>21.8</v>
      </c>
      <c r="AP59" s="327">
        <v>51738</v>
      </c>
      <c r="AQ59" s="328">
        <v>5.0999999999999996</v>
      </c>
      <c r="AR59" s="329">
        <v>16.7</v>
      </c>
    </row>
    <row r="60" spans="1:44" ht="13" x14ac:dyDescent="0.2">
      <c r="A60" s="259"/>
      <c r="AK60" s="330"/>
      <c r="AL60" s="331" t="s">
        <v>520</v>
      </c>
      <c r="AM60" s="332">
        <v>5994786</v>
      </c>
      <c r="AN60" s="333">
        <v>53912</v>
      </c>
      <c r="AO60" s="334">
        <v>29.1</v>
      </c>
      <c r="AP60" s="335">
        <v>30360</v>
      </c>
      <c r="AQ60" s="336">
        <v>7</v>
      </c>
      <c r="AR60" s="337">
        <v>22.1</v>
      </c>
    </row>
    <row r="61" spans="1:44" ht="13" x14ac:dyDescent="0.2">
      <c r="A61" s="259"/>
      <c r="AK61" s="315" t="s">
        <v>525</v>
      </c>
      <c r="AL61" s="338"/>
      <c r="AM61" s="324">
        <v>8887199</v>
      </c>
      <c r="AN61" s="325">
        <v>79264</v>
      </c>
      <c r="AO61" s="326">
        <v>17.5</v>
      </c>
      <c r="AP61" s="327">
        <v>54585</v>
      </c>
      <c r="AQ61" s="339">
        <v>4.0999999999999996</v>
      </c>
      <c r="AR61" s="329">
        <v>13.4</v>
      </c>
    </row>
    <row r="62" spans="1:44" ht="13" x14ac:dyDescent="0.2">
      <c r="A62" s="259"/>
      <c r="AK62" s="330"/>
      <c r="AL62" s="331" t="s">
        <v>520</v>
      </c>
      <c r="AM62" s="332">
        <v>5806108</v>
      </c>
      <c r="AN62" s="333">
        <v>51761</v>
      </c>
      <c r="AO62" s="334">
        <v>17.8</v>
      </c>
      <c r="AP62" s="335">
        <v>30622</v>
      </c>
      <c r="AQ62" s="336">
        <v>3.5</v>
      </c>
      <c r="AR62" s="337">
        <v>14.3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y06ETACRVbw1n8vg+EQduAX+nHf9ZRcCMZKKv0zdDDjyYLj0P8GTMtPRa4yBLrap7N3JOzQZqVJys6DvJ6fOg==" saltValue="EuX3R1zRGrzW8sPnp9pq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CbktJlN0JZC1BXmk7ZNvhF1rbjJgN7TYjVHZugdP+O0t0xvXBqk9A7c2CPMejCR3WT2zvYnRepDsv5IS3gW0Bw==" saltValue="sugXCxZeEGmaDJrD4vuM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Jw5TrWqwMyQyA0hPRl6yl/71LfU6CMGKGImUQAqJqU0PrYLH9m1RRsdEOxJUHNWsb5UzT0dwzpTp1+3yxmNZTA==" saltValue="jkxMoylpPkKlQMg+zq8u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14.83</v>
      </c>
      <c r="G47" s="12">
        <v>14.81</v>
      </c>
      <c r="H47" s="12">
        <v>20.68</v>
      </c>
      <c r="I47" s="12">
        <v>19.48</v>
      </c>
      <c r="J47" s="13">
        <v>14.46</v>
      </c>
    </row>
    <row r="48" spans="2:10" ht="57.75" customHeight="1" x14ac:dyDescent="0.2">
      <c r="B48" s="14"/>
      <c r="C48" s="1154" t="s">
        <v>4</v>
      </c>
      <c r="D48" s="1154"/>
      <c r="E48" s="1155"/>
      <c r="F48" s="15">
        <v>1.1399999999999999</v>
      </c>
      <c r="G48" s="16">
        <v>0.89</v>
      </c>
      <c r="H48" s="16">
        <v>2.97</v>
      </c>
      <c r="I48" s="16">
        <v>0.79</v>
      </c>
      <c r="J48" s="17">
        <v>2.5</v>
      </c>
    </row>
    <row r="49" spans="2:10" ht="57.75" customHeight="1" thickBot="1" x14ac:dyDescent="0.25">
      <c r="B49" s="18"/>
      <c r="C49" s="1156" t="s">
        <v>5</v>
      </c>
      <c r="D49" s="1156"/>
      <c r="E49" s="1157"/>
      <c r="F49" s="19" t="s">
        <v>532</v>
      </c>
      <c r="G49" s="20">
        <v>0.36</v>
      </c>
      <c r="H49" s="20">
        <v>8.66</v>
      </c>
      <c r="I49" s="20" t="s">
        <v>533</v>
      </c>
      <c r="J49" s="21" t="s">
        <v>534</v>
      </c>
    </row>
    <row r="50" spans="2:10" ht="13" x14ac:dyDescent="0.2"/>
  </sheetData>
  <sheetProtection algorithmName="SHA-512" hashValue="WdxjJGap7MYy9TYkEhbmkq+B1TvC3pTJK9Sr+2oGomCe3bAkAX3ZN5OD1DN8rZ9Nxu7OyZBXn9lEBmQlKeiwOw==" saltValue="1WCd/W2JhUd19Q8ssxun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dcterms:created xsi:type="dcterms:W3CDTF">2025-02-19T04:29:15Z</dcterms:created>
  <dcterms:modified xsi:type="dcterms:W3CDTF">2025-09-26T09:46:44Z</dcterms:modified>
  <cp:category/>
</cp:coreProperties>
</file>